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tabRatio="936"/>
  </bookViews>
  <sheets>
    <sheet name="INTRODUCCIÓ" sheetId="71" r:id="rId1"/>
    <sheet name="Índex" sheetId="1" r:id="rId2"/>
    <sheet name="1" sheetId="3" r:id="rId3"/>
    <sheet name="2" sheetId="12" r:id="rId4"/>
    <sheet name="3" sheetId="4" r:id="rId5"/>
    <sheet name="4" sheetId="13" r:id="rId6"/>
    <sheet name="5" sheetId="5" r:id="rId7"/>
    <sheet name="6" sheetId="8" r:id="rId8"/>
    <sheet name="7" sheetId="69" r:id="rId9"/>
    <sheet name="8" sheetId="10" r:id="rId10"/>
    <sheet name="9" sheetId="11" r:id="rId11"/>
    <sheet name="10" sheetId="14" r:id="rId12"/>
    <sheet name="11" sheetId="15" r:id="rId13"/>
    <sheet name="12" sheetId="16" r:id="rId14"/>
    <sheet name="13" sheetId="19" r:id="rId15"/>
    <sheet name="14" sheetId="23" r:id="rId16"/>
    <sheet name="15" sheetId="24" r:id="rId17"/>
    <sheet name="16" sheetId="25" r:id="rId18"/>
    <sheet name="17" sheetId="26" r:id="rId19"/>
    <sheet name="18" sheetId="33" r:id="rId20"/>
    <sheet name="19" sheetId="34" r:id="rId21"/>
    <sheet name="20" sheetId="35" r:id="rId22"/>
    <sheet name="21" sheetId="37" r:id="rId23"/>
    <sheet name="22" sheetId="38" r:id="rId24"/>
    <sheet name="23" sheetId="41" r:id="rId25"/>
    <sheet name="24" sheetId="40" r:id="rId26"/>
    <sheet name="25" sheetId="42" r:id="rId27"/>
    <sheet name="26" sheetId="43" r:id="rId28"/>
    <sheet name="27" sheetId="44" r:id="rId29"/>
    <sheet name="28" sheetId="45" r:id="rId30"/>
    <sheet name="29" sheetId="46" r:id="rId31"/>
    <sheet name="30" sheetId="49" r:id="rId32"/>
    <sheet name="31" sheetId="51" r:id="rId33"/>
    <sheet name="32" sheetId="52" r:id="rId34"/>
    <sheet name="33" sheetId="53" r:id="rId35"/>
    <sheet name="34" sheetId="54" r:id="rId36"/>
    <sheet name="35" sheetId="57" r:id="rId37"/>
    <sheet name="36" sheetId="59" r:id="rId38"/>
    <sheet name="37" sheetId="60" r:id="rId39"/>
    <sheet name="38" sheetId="61" r:id="rId40"/>
    <sheet name="39" sheetId="62" r:id="rId41"/>
    <sheet name="40" sheetId="63" r:id="rId42"/>
    <sheet name="41" sheetId="64" r:id="rId43"/>
    <sheet name="42" sheetId="65" r:id="rId44"/>
    <sheet name="43" sheetId="66" r:id="rId45"/>
    <sheet name="44" sheetId="67" r:id="rId46"/>
    <sheet name="45" sheetId="68" r:id="rId47"/>
  </sheets>
  <definedNames>
    <definedName name="Cistells">'2'!$A$1</definedName>
    <definedName name="MOSTRA">'1'!$A$1</definedName>
  </definedNames>
  <calcPr calcId="145621"/>
</workbook>
</file>

<file path=xl/calcChain.xml><?xml version="1.0" encoding="utf-8"?>
<calcChain xmlns="http://schemas.openxmlformats.org/spreadsheetml/2006/main">
  <c r="B8" i="1" l="1"/>
  <c r="B50" i="1" l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7" i="1"/>
  <c r="B16" i="3" l="1"/>
  <c r="C16" i="3"/>
  <c r="D12" i="3"/>
  <c r="D13" i="3"/>
  <c r="D14" i="3"/>
  <c r="D15" i="3"/>
  <c r="B31" i="3"/>
  <c r="C31" i="3"/>
  <c r="D22" i="3"/>
  <c r="D23" i="3"/>
  <c r="D24" i="3"/>
  <c r="D25" i="3"/>
  <c r="D26" i="3"/>
  <c r="D27" i="3"/>
  <c r="D28" i="3"/>
  <c r="D29" i="3"/>
  <c r="D30" i="3"/>
  <c r="D4" i="3"/>
  <c r="D5" i="3"/>
  <c r="D6" i="3"/>
  <c r="D16" i="3" l="1"/>
  <c r="D31" i="3"/>
</calcChain>
</file>

<file path=xl/sharedStrings.xml><?xml version="1.0" encoding="utf-8"?>
<sst xmlns="http://schemas.openxmlformats.org/spreadsheetml/2006/main" count="642" uniqueCount="257">
  <si>
    <t>Índex de continguts</t>
  </si>
  <si>
    <t>Full</t>
  </si>
  <si>
    <t>Taula</t>
  </si>
  <si>
    <t>Mostra</t>
  </si>
  <si>
    <t>CATI</t>
  </si>
  <si>
    <t>CAWI</t>
  </si>
  <si>
    <t>Total</t>
  </si>
  <si>
    <t>Home</t>
  </si>
  <si>
    <t>Dona</t>
  </si>
  <si>
    <t>De 16 a 25 anys</t>
  </si>
  <si>
    <t>De 26 a 40 anys</t>
  </si>
  <si>
    <t>De 41 a 64 anys</t>
  </si>
  <si>
    <t>Mostra. Per tipus d'entrevista i sexe</t>
  </si>
  <si>
    <t>Mostra. Per tipus d'entrevista i grup d'edat</t>
  </si>
  <si>
    <t>Mostra. Per tipus d'entrevista i regió policial</t>
  </si>
  <si>
    <t>Barcelona</t>
  </si>
  <si>
    <t>Regió Metropolitana Nord</t>
  </si>
  <si>
    <t>Regió Metropolitana Sud</t>
  </si>
  <si>
    <t>Camp de Tarragona</t>
  </si>
  <si>
    <t>Terres de l'Ebre</t>
  </si>
  <si>
    <t>Regió de Girona</t>
  </si>
  <si>
    <t>Comarques Centrals</t>
  </si>
  <si>
    <t>Regió de Ponent</t>
  </si>
  <si>
    <t>Pirineu Occidental</t>
  </si>
  <si>
    <t>Catalunya</t>
  </si>
  <si>
    <t>Nivell de seguretat de 0 a 100</t>
  </si>
  <si>
    <t>Victimització de fets delictius (%)</t>
  </si>
  <si>
    <t>Victimització de fets delictius (%)*</t>
  </si>
  <si>
    <t>Percentatge de persones que ha denunciat un fet delictiu</t>
  </si>
  <si>
    <t>Percentatge de persones que ha denunciat un fet delictiu *</t>
  </si>
  <si>
    <t>Percentatge de persones que espontàniament recorden ser víctimes sobre la població total</t>
  </si>
  <si>
    <t>Percentatge</t>
  </si>
  <si>
    <t>Percentatge de víctimes per tipus d'il·lícit sofert sobre la població total</t>
  </si>
  <si>
    <t>Víctimes d'il·lícits considerats delictius</t>
  </si>
  <si>
    <t>Víctimes d'il·lícits considerats no delictius</t>
  </si>
  <si>
    <t>Percentatge de la població que ha patit algun fet que ha considerat delictiu</t>
  </si>
  <si>
    <t>CATALUNYA</t>
  </si>
  <si>
    <t>Vehicle</t>
  </si>
  <si>
    <t>Habitatge principal</t>
  </si>
  <si>
    <t>Segona residència</t>
  </si>
  <si>
    <t>Negocis urbans</t>
  </si>
  <si>
    <t>Negocis rurals</t>
  </si>
  <si>
    <t>Enganys, fraus i estafes</t>
  </si>
  <si>
    <t>PERSONES</t>
  </si>
  <si>
    <r>
      <t xml:space="preserve">Proximitat contra el patrimoni </t>
    </r>
    <r>
      <rPr>
        <vertAlign val="superscript"/>
        <sz val="10"/>
        <color theme="1"/>
        <rFont val="Arial"/>
        <family val="2"/>
      </rPr>
      <t>(1)</t>
    </r>
  </si>
  <si>
    <r>
      <t>Enganys, fraus i estafes</t>
    </r>
    <r>
      <rPr>
        <vertAlign val="superscript"/>
        <sz val="10"/>
        <color theme="1"/>
        <rFont val="Arial"/>
        <family val="2"/>
      </rPr>
      <t xml:space="preserve"> (2)</t>
    </r>
  </si>
  <si>
    <t>Cistell 2013</t>
  </si>
  <si>
    <t>Cistell 2015</t>
  </si>
  <si>
    <r>
      <rPr>
        <vertAlign val="superscript"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La victimització de proximitat contra el patrimoni considera: atracaments, estrebades, robatoris de bossa/mòbil/cartera/altres dispositius, destrosses de coses que portava i intents d'aquests fets.</t>
    </r>
  </si>
  <si>
    <t>-</t>
  </si>
  <si>
    <t>De 65 i més anys</t>
  </si>
  <si>
    <t>Cistells de fets</t>
  </si>
  <si>
    <t>Fets</t>
  </si>
  <si>
    <t>✓</t>
  </si>
  <si>
    <t>Robatori de vehicle</t>
  </si>
  <si>
    <t>Intent de robatori de vehicle</t>
  </si>
  <si>
    <t>Robatori d'objectes de l'interior del vehicle</t>
  </si>
  <si>
    <t>Robatori d'accessoris del vehicle</t>
  </si>
  <si>
    <t>Destrossa d'objectes o d'accessoris del vehicle</t>
  </si>
  <si>
    <t>Robatori al domicili</t>
  </si>
  <si>
    <t>Intent de robatori al domicili</t>
  </si>
  <si>
    <t>Destrosses al domicili</t>
  </si>
  <si>
    <t>Robatori a la segona residència</t>
  </si>
  <si>
    <t>Intent de robatori a la segona residència</t>
  </si>
  <si>
    <t>Ocupació de la segona residència</t>
  </si>
  <si>
    <t>Atracament o robatori violent al comerç o empresa</t>
  </si>
  <si>
    <t>Intent d'atracament o robatori violent al comerç o empresa</t>
  </si>
  <si>
    <t>Robatori sense violència al comerç o empresa</t>
  </si>
  <si>
    <t>Intent de robatori sense violència al comerç o empresa</t>
  </si>
  <si>
    <t>Robatori de maquinària agrícola, productes del camp o bestiar</t>
  </si>
  <si>
    <t>Intent de robatori de maquinària agrícola, productes del camp o bestiar</t>
  </si>
  <si>
    <t>Destrosses a la segona residència</t>
  </si>
  <si>
    <t>Destrossa al comerç, l'empresa o els productes</t>
  </si>
  <si>
    <t>Destrossa de maquinària o productes del camp</t>
  </si>
  <si>
    <t>Atracament</t>
  </si>
  <si>
    <t>Intent d'atracament</t>
  </si>
  <si>
    <t>Estrebada ("tirón")</t>
  </si>
  <si>
    <t>Robatori de bossa o cartera</t>
  </si>
  <si>
    <t>Intent de robatori de bossa o cartera</t>
  </si>
  <si>
    <t>Robatori del telèfon mòbil</t>
  </si>
  <si>
    <t>Intent de robatori del telèfon mòbil</t>
  </si>
  <si>
    <t>Robatori d'altres objectes o dispositius electrònics sense violència ni amenaces</t>
  </si>
  <si>
    <t>Intent de robatori d'altres objectes o dispositius electrònics sense violència ni amenaces</t>
  </si>
  <si>
    <t>Destrossa d'altres objectes que portava</t>
  </si>
  <si>
    <t>Agressió física</t>
  </si>
  <si>
    <t>Intent d'agressió física</t>
  </si>
  <si>
    <t>Amenaces, coaccions o intimidacions</t>
  </si>
  <si>
    <t>Altres fets contra persones</t>
  </si>
  <si>
    <t>La victimització delictiva i la denúncia dels fets delictius. 2005-2017</t>
  </si>
  <si>
    <t>Evolució de la victimització delictiva i no delictiva. 2011-2017</t>
  </si>
  <si>
    <t>Homes</t>
  </si>
  <si>
    <t>Dones</t>
  </si>
  <si>
    <t>Domicili</t>
  </si>
  <si>
    <t>Negoci urbà</t>
  </si>
  <si>
    <t>Negoci rural</t>
  </si>
  <si>
    <t>Proximitat contra el patrimoni</t>
  </si>
  <si>
    <t>Persones</t>
  </si>
  <si>
    <t>Valoracions mitjanes</t>
  </si>
  <si>
    <t>Afectació i molèsties associades a la victimització. 1999-2017</t>
  </si>
  <si>
    <t>Afectació psicològica</t>
  </si>
  <si>
    <t>Molèsties associades</t>
  </si>
  <si>
    <t>NS/NC</t>
  </si>
  <si>
    <t>Victimització delictiva i no delictiva</t>
  </si>
  <si>
    <t>Sí, i va requerir atenció mèdica i/o medicació</t>
  </si>
  <si>
    <t>Sí, però no va requerir atenció mèdica ni medicació</t>
  </si>
  <si>
    <t>Sense lesions</t>
  </si>
  <si>
    <t>Motius de les agressions físiques, amenaces, coaccions i/o intimidacions</t>
  </si>
  <si>
    <t>Per la seva ideologia</t>
  </si>
  <si>
    <t>Pel seu sexe (per ser home/per ser dona)</t>
  </si>
  <si>
    <t>Per seu color de pell, raça, ètnia</t>
  </si>
  <si>
    <t>Per la seva religió o creences</t>
  </si>
  <si>
    <t>Per la seva orientació sexual</t>
  </si>
  <si>
    <t>Sí</t>
  </si>
  <si>
    <t>No</t>
  </si>
  <si>
    <t>Vehicles</t>
  </si>
  <si>
    <t>Fets contra la persona</t>
  </si>
  <si>
    <t>Fets de proximitat contra el patrimoni</t>
  </si>
  <si>
    <t>Il·lícits de proximitat contra el patrimoni</t>
  </si>
  <si>
    <t>Il·lícits contra les persones</t>
  </si>
  <si>
    <t>Altres</t>
  </si>
  <si>
    <t>Cistell 2015 és el cistell de fets utilitzat des de l'edició 2015 de l'ESPC</t>
  </si>
  <si>
    <t>No denúncia dels il·lícits considerats delictius. 2004-2017</t>
  </si>
  <si>
    <t>Percentatge d'il·lícits considerats delictius no denunciats signant un document davant la policia o el jutjat</t>
  </si>
  <si>
    <t>Denúncia i no denúncia dels il·lícits considerats delictius. Per subàmbits</t>
  </si>
  <si>
    <t>% de denúncia</t>
  </si>
  <si>
    <t>% de no denúncia</t>
  </si>
  <si>
    <t>TOTAL</t>
  </si>
  <si>
    <t>PATRIMONI</t>
  </si>
  <si>
    <t>No denúncia dels il·lícits considerats delictius. Per subàmbits. 2015-2017</t>
  </si>
  <si>
    <t>Evolució dels motius per no denunciar. 2011-2017</t>
  </si>
  <si>
    <t>Era poc important</t>
  </si>
  <si>
    <t>La policia pot fer poca cosa</t>
  </si>
  <si>
    <t>Resultava complicat</t>
  </si>
  <si>
    <t>Confia poc en la justícia</t>
  </si>
  <si>
    <t>Confia poc en la policia</t>
  </si>
  <si>
    <t>Per por</t>
  </si>
  <si>
    <t>Percepció del nivell de seguretat al municipi. 2000-2017</t>
  </si>
  <si>
    <t>Valoració mitjana</t>
  </si>
  <si>
    <t>Valoració mitjana (0-10) del nivell de seguretat al municipi</t>
  </si>
  <si>
    <t>Evolució recent de la seguretat al municipi. 2000-2017</t>
  </si>
  <si>
    <t>Ha millorat</t>
  </si>
  <si>
    <t>Segueix igual</t>
  </si>
  <si>
    <t>Ha empitjorat</t>
  </si>
  <si>
    <t>Evolució recent de la seguretat al municipi</t>
  </si>
  <si>
    <t>Percentage</t>
  </si>
  <si>
    <t>Evolució futura de la seguretat al municipi</t>
  </si>
  <si>
    <t>Millorarà</t>
  </si>
  <si>
    <t>Seguirà igual</t>
  </si>
  <si>
    <t>Empitjorarà</t>
  </si>
  <si>
    <t>Evolució futura de la seguretat al municipi. 2006-2017</t>
  </si>
  <si>
    <t>Problemes importants per a Catalunya</t>
  </si>
  <si>
    <t>El terrorisme</t>
  </si>
  <si>
    <t>La violència masclista (d'homes contra les dones)</t>
  </si>
  <si>
    <t>El tràfic de drogues</t>
  </si>
  <si>
    <t>El maltractament a la gent gran</t>
  </si>
  <si>
    <t>El racisme, la xenofòbia</t>
  </si>
  <si>
    <t>Escala de 0 (comprensió, la policia no ha de fer res) a 10 (mà dura)</t>
  </si>
  <si>
    <t>Com hauria d'actuar la policia. 2012-2017</t>
  </si>
  <si>
    <t>Sorolls molestos a la nit</t>
  </si>
  <si>
    <t>La prostitució a carrers i carreteres</t>
  </si>
  <si>
    <t>Gent que fuma porros</t>
  </si>
  <si>
    <t>Manifestacions</t>
  </si>
  <si>
    <t>Venda ambulant</t>
  </si>
  <si>
    <t>Immigrants sense papers</t>
  </si>
  <si>
    <t>Valoració dels serveis policials. 2000-2017</t>
  </si>
  <si>
    <t>PG-ME</t>
  </si>
  <si>
    <t>PL</t>
  </si>
  <si>
    <t>CNP</t>
  </si>
  <si>
    <t>GC</t>
  </si>
  <si>
    <t>Evolució recent dels Mossos d'Esquadra. 2013-2017</t>
  </si>
  <si>
    <t>Evolució futura dels Mossos d'Esquadra. 2013-2017</t>
  </si>
  <si>
    <t>Valoració d'actuacions concretes dels Mossos d'Esquadra</t>
  </si>
  <si>
    <t>La prestació d'auxili davant d'accidents, catàstrofes, calamitats</t>
  </si>
  <si>
    <t>Les tasques d'investigació dels delictes</t>
  </si>
  <si>
    <t>El manteniment de l'ordre en grans concentracions</t>
  </si>
  <si>
    <t>La protecció de persones i béns</t>
  </si>
  <si>
    <t>La vigilància dels espais públics, el patrullatge</t>
  </si>
  <si>
    <t>Visibilitat dels Mossos d'Esquadra en l'àmbit de la seguretat ciutadana. 2012-2017</t>
  </si>
  <si>
    <t>Inexistent</t>
  </si>
  <si>
    <t>Insuficient</t>
  </si>
  <si>
    <t>Suficient</t>
  </si>
  <si>
    <t>Excessiva</t>
  </si>
  <si>
    <t>Contactes amb els Mossos d'Esquadra a iniciativa dels ciutadans</t>
  </si>
  <si>
    <t>% Contactes</t>
  </si>
  <si>
    <t>Valoració GLOBAL</t>
  </si>
  <si>
    <t>Ns/Nc</t>
  </si>
  <si>
    <t>Total/Mitjana</t>
  </si>
  <si>
    <t>Denunciar fets delictius, participar en diligències</t>
  </si>
  <si>
    <t>Demanar ajuda per qualsevol motiu (accidents, avaries, emergències)</t>
  </si>
  <si>
    <t>Queixar-se d’algun comportament molest (sorolls, problemes veïnals)</t>
  </si>
  <si>
    <t>Demanar informació</t>
  </si>
  <si>
    <t>Valoració específica</t>
  </si>
  <si>
    <t>Contactes amb els Mossos d'Esquadra a iniciativa dels Mossos</t>
  </si>
  <si>
    <t>Un control de trànsit a la carretera</t>
  </si>
  <si>
    <t>Una denúncia de trànsit o una denúncia administrativa</t>
  </si>
  <si>
    <t>Valoració del nivell de seguretat viària. 2004-2017</t>
  </si>
  <si>
    <t>Evolució recent del nivell de seguretat viària</t>
  </si>
  <si>
    <t>Evolució recent del nivell de seguretat viària. 2003-2017</t>
  </si>
  <si>
    <t>Actuació de les administracions en àmbits de la seguretat viària</t>
  </si>
  <si>
    <t>Sí, el que es fa és suficient</t>
  </si>
  <si>
    <t>No, s'haurien de fer més coses</t>
  </si>
  <si>
    <t>Conductors que condueixen havent consumit drogues, medicaments o més alcohol del que la llei permet</t>
  </si>
  <si>
    <t>Persones que condueixen parlant per un telèfon mòbil (sense “mans lliures”)</t>
  </si>
  <si>
    <t>Conductors o acompanyants que van en moto o bici i no porten el casc</t>
  </si>
  <si>
    <t>Conductors que superen els límits de velocitat</t>
  </si>
  <si>
    <t>Conductors o acompanyants que no porten el cinturó de seguretat</t>
  </si>
  <si>
    <t>Percepció de la vigilància dels Mossos a les carreteres. 2012-2017</t>
  </si>
  <si>
    <t>Les causes dels accidents de trànsit a les carreteres</t>
  </si>
  <si>
    <t>Escala de 0 (no en són causa en absolut) a 10 (en són la causa principal)</t>
  </si>
  <si>
    <t>El consum d’alcohol, drogues i/o medicaments</t>
  </si>
  <si>
    <t>Distraccions específicament associades als telèfons mòbils</t>
  </si>
  <si>
    <t>L’excés de velocitat</t>
  </si>
  <si>
    <t>Els avançaments antireglamentaris i/o inadequats</t>
  </si>
  <si>
    <t>Les distraccions / la manca de concentració (en general)</t>
  </si>
  <si>
    <t>Altres actituds inapropiades dels conductors (infracció, impaciència, negligència, agressivitat…)</t>
  </si>
  <si>
    <t>Valoració de les revisions mèdiques i psicològiques per renovar el permís de conduir. Per sexe</t>
  </si>
  <si>
    <t>El que es fa és suficient</t>
  </si>
  <si>
    <t>Caldria fer més coses o ser més rigorós</t>
  </si>
  <si>
    <t>Valoració de les revisions mèdiques i psicològiques per renovar el permís de conduir. Per grups d'edat</t>
  </si>
  <si>
    <t>Eficàcia de les mesures per reduir la mortalitat dels motoristes. Per sexe i grup d'edat</t>
  </si>
  <si>
    <t>Obligar a portar elements reflectors: armilles, llums...</t>
  </si>
  <si>
    <t>Ampliar i millorar la formació pràctica per a motoristes</t>
  </si>
  <si>
    <t>Reforçar la senyalització d'obligatorietat de separació d'1,5 metres en avançaments a ciclistes</t>
  </si>
  <si>
    <t>Escala de 0 (gens eficaces) a 10 (molt eficaces)</t>
  </si>
  <si>
    <t>Eficàcia de les mesures per reduir la mortalitat dels ciclistes. Per sexe i grup d'edat</t>
  </si>
  <si>
    <t>Campanyes per informar de les obligacions i responsabilitats de conductors i ciclistes</t>
  </si>
  <si>
    <t>*: percentatge calculat amb el cistell de fets 2015</t>
  </si>
  <si>
    <t>Prevalença de la victimització delictiva. Només fets. Per grups d'edat. 2004-2017</t>
  </si>
  <si>
    <t>*: percentatge calculat amb el nou cistell de fets (2015)</t>
  </si>
  <si>
    <t>TORNA A L'ÍNDEX DE CONTINGUTS</t>
  </si>
  <si>
    <t>Prevalença de la victimització delictiva. Només fets. Per regions policials. 2004-2017</t>
  </si>
  <si>
    <t>Prevalença de la victimització delictiva. Només fets. Per subàmbits. 2004-2017</t>
  </si>
  <si>
    <t>Prevalença de la victimització delictiva. Només fets. Per grups d'edat i sexe</t>
  </si>
  <si>
    <t>Distribució percentual dels il·lícits. Per subàmbits. Cistell 2013. 2005-2017</t>
  </si>
  <si>
    <t>Distribució percentual dels il·lícits. Per subàmbits. Cistell 2015. 2015-2017</t>
  </si>
  <si>
    <t>Lesions en els fets contra les persones</t>
  </si>
  <si>
    <t>Lesions en els fets contra les persones. Per sexe i grups d'edat</t>
  </si>
  <si>
    <t>Ús d'armes en il·lícits de proximitat o contra les persones</t>
  </si>
  <si>
    <t>Font: Departament d'Interior. Direcció General d'Administració de la Seguretat. Enquesta de Seguretat Pública de Catalunya. Edició 2017</t>
  </si>
  <si>
    <t>Font: Departament d'Interior. Direcció General d'Administració de la Seguretat. Enquesta de Seguretat Pública de Catalunya</t>
  </si>
  <si>
    <t>Enquesta de seguretat pública de Catalunya. Edició 2017</t>
  </si>
  <si>
    <t>Presentació de resultats (pdf)</t>
  </si>
  <si>
    <t>Qüestionari de l'ESPC 2017 (pdf)</t>
  </si>
  <si>
    <t>Accés a les enquestes dels anys anteriors (web)</t>
  </si>
  <si>
    <t>Per recollir aquesta informació, el Departament d'Interior disposa de l'Enquesta de seguretat pública de Catalunya (ESPC), la darrera edició de la qual es va dur a terme al llarg dels mesos de novembre i desembre de 2017, en què es va entrevistar una mostra aleatòria de més de 7.800 persones residents a Catalunya de 16 anys o més, amb metodologia CATI (enquestes telefòniques: 5.918) i CAWI (enquestes autoadministrades per internet: 1.958).</t>
  </si>
  <si>
    <t>A l'ESPC les preguntes sobre victimització es refereixen invariablement a fets experimentats “els darrers dotze mesos”. I, això no obstant, quan la mateixa enquesta pregunta per les opinions i les valoracions dels ciutadans, les respostes s'han de referir al moment en el qual es fan les preguntes, és a dir, al primer semestre de l'any en curs. Per aquest motiu el període temporal a què fan referència les dades varia: les dades es refereixen a l'any anterior quan es tracta la victimització i, en canvi, fan referència a l'any en què s'ha realitzat l'enquesta quan recullen les opinions de les persones entrevistades.</t>
  </si>
  <si>
    <t>Aquest document recull les taules estadístiques bàsiques de les 5.918 enquestes telefòniques.</t>
  </si>
  <si>
    <t>Cistell 2013 és el cistell de fets utilitzat des de l'edició 2005 fins a l'edició 2013 de l'ESPC</t>
  </si>
  <si>
    <t>La mesura dels il·lícits penals basada en l'estadística policial es pot complementar amb les dades que proporcionen les enquestes adreçades a una mostra representativa dels residents a partir dels 16 anys d'edat, on es pregunta directament a les persones seleccionades per les seves experiències de victimització i per les seves opinions en matèria de seguretat i policia. Aquests instruments tenen l'avantatge d'enregistrar també fets no denunciats i de recollir dades de caràcter subjectiu sobre els sentiments, les percepcions i les valoracions de la població en matèria de seguretat interior que no apareixen a l'estadística policial.</t>
  </si>
  <si>
    <t>L’ESPC forma part del programa estadístic de la Generalitat de Catalunya. Es va editar anulament des de 1999 i des de l'any 2013, es duu a terme cada dos anys.</t>
  </si>
  <si>
    <t>Intent d'estrebada ("tirón")</t>
  </si>
  <si>
    <t>El record espontani de la victimització delictiva. 1999-2017</t>
  </si>
  <si>
    <r>
      <rPr>
        <vertAlign val="superscript"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Els enganys, fraus i estafes formen part dels fets contra el patrimoni. No s'inclouen als indicadors globals de la sèrie 1 (cistell 2013) i sí als de la sèrie 2 (cistell 2015). Els fets contra persones estaven inclosos a l'apartat "Victimització de contacte" fins a l'edició 2012-2013.</t>
    </r>
  </si>
  <si>
    <t>La inseguretat ciutadana (robatoris, agressions...)</t>
  </si>
  <si>
    <t>Les conductes incíviques (brutícia, sorolls, grafits...)</t>
  </si>
  <si>
    <t>Fer un carril especial només per a motos a les principals vies d'entrada i sortida de les ciutats</t>
  </si>
  <si>
    <t>Marc general: els cicles de la seguretat pública a Catalunya. 1983-2017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</si>
</sst>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14"/>
      <color indexed="8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vertAlign val="superscript"/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3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3" fillId="2" borderId="0" xfId="0" applyFont="1" applyFill="1"/>
    <xf numFmtId="3" fontId="3" fillId="2" borderId="0" xfId="0" applyNumberFormat="1" applyFont="1" applyFill="1" applyAlignment="1">
      <alignment horizontal="right"/>
    </xf>
    <xf numFmtId="0" fontId="3" fillId="2" borderId="2" xfId="0" applyFont="1" applyFill="1" applyBorder="1"/>
    <xf numFmtId="3" fontId="3" fillId="2" borderId="2" xfId="0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3" fontId="3" fillId="2" borderId="2" xfId="0" applyNumberFormat="1" applyFont="1" applyFill="1" applyBorder="1"/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8" fillId="2" borderId="0" xfId="0" applyFont="1" applyFill="1"/>
    <xf numFmtId="0" fontId="9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 wrapText="1"/>
    </xf>
    <xf numFmtId="0" fontId="3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/>
    <xf numFmtId="164" fontId="3" fillId="2" borderId="0" xfId="0" applyNumberFormat="1" applyFont="1" applyFill="1" applyBorder="1"/>
    <xf numFmtId="0" fontId="3" fillId="2" borderId="1" xfId="0" applyFont="1" applyFill="1" applyBorder="1" applyAlignment="1">
      <alignment horizontal="right"/>
    </xf>
    <xf numFmtId="164" fontId="3" fillId="2" borderId="2" xfId="0" applyNumberFormat="1" applyFont="1" applyFill="1" applyBorder="1"/>
    <xf numFmtId="0" fontId="3" fillId="2" borderId="2" xfId="0" applyFont="1" applyFill="1" applyBorder="1" applyAlignment="1">
      <alignment horizontal="right"/>
    </xf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right" vertical="center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right"/>
    </xf>
    <xf numFmtId="0" fontId="0" fillId="2" borderId="0" xfId="0" applyFill="1"/>
    <xf numFmtId="165" fontId="3" fillId="2" borderId="0" xfId="0" applyNumberFormat="1" applyFont="1" applyFill="1" applyAlignment="1">
      <alignment horizontal="right"/>
    </xf>
    <xf numFmtId="165" fontId="3" fillId="2" borderId="2" xfId="0" applyNumberFormat="1" applyFont="1" applyFill="1" applyBorder="1" applyAlignment="1">
      <alignment horizontal="right"/>
    </xf>
    <xf numFmtId="165" fontId="3" fillId="2" borderId="2" xfId="0" applyNumberFormat="1" applyFont="1" applyFill="1" applyBorder="1"/>
    <xf numFmtId="0" fontId="3" fillId="2" borderId="1" xfId="0" applyFont="1" applyFill="1" applyBorder="1" applyAlignment="1">
      <alignment wrapText="1"/>
    </xf>
    <xf numFmtId="164" fontId="3" fillId="2" borderId="2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 wrapText="1"/>
    </xf>
    <xf numFmtId="164" fontId="3" fillId="2" borderId="0" xfId="0" applyNumberFormat="1" applyFont="1" applyFill="1" applyBorder="1" applyAlignment="1">
      <alignment horizontal="right"/>
    </xf>
    <xf numFmtId="0" fontId="2" fillId="2" borderId="4" xfId="0" applyFont="1" applyFill="1" applyBorder="1"/>
    <xf numFmtId="0" fontId="1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166" fontId="3" fillId="2" borderId="0" xfId="1" applyNumberFormat="1" applyFont="1" applyFill="1" applyBorder="1" applyAlignment="1">
      <alignment horizontal="right"/>
    </xf>
    <xf numFmtId="166" fontId="3" fillId="2" borderId="0" xfId="1" applyNumberFormat="1" applyFont="1" applyFill="1" applyAlignment="1">
      <alignment horizontal="right"/>
    </xf>
    <xf numFmtId="166" fontId="3" fillId="2" borderId="0" xfId="1" applyNumberFormat="1" applyFont="1" applyFill="1"/>
    <xf numFmtId="166" fontId="3" fillId="2" borderId="2" xfId="1" applyNumberFormat="1" applyFont="1" applyFill="1" applyBorder="1" applyAlignment="1">
      <alignment horizontal="right"/>
    </xf>
    <xf numFmtId="166" fontId="3" fillId="2" borderId="2" xfId="1" applyNumberFormat="1" applyFont="1" applyFill="1" applyBorder="1"/>
    <xf numFmtId="1" fontId="3" fillId="2" borderId="1" xfId="0" quotePrefix="1" applyNumberFormat="1" applyFont="1" applyFill="1" applyBorder="1" applyAlignment="1">
      <alignment horizontal="right"/>
    </xf>
    <xf numFmtId="0" fontId="13" fillId="2" borderId="0" xfId="2" applyFill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top" wrapText="1"/>
    </xf>
    <xf numFmtId="0" fontId="14" fillId="2" borderId="0" xfId="2" applyFont="1" applyFill="1"/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terior.gencat.cat/web/.content/home/010_el_departament/publicacions/seguretat/estudis_i_enquestes/enquesta_de_seguretat_publica_de_catalunya/enquesta_de_seguretat_publica_de_catalunya_2017/PRESENTACIO-LLARGA-ESPC2017.pdf" TargetMode="External"/><Relationship Id="rId2" Type="http://schemas.openxmlformats.org/officeDocument/2006/relationships/hyperlink" Target="http://interior.gencat.cat/web/.content/home/010_el_departament/publicacions/seguretat/estudis_i_enquestes/enquesta_de_seguretat_publica_de_catalunya/enquesta_de_seguretat_publica_de_catalunya_2017/01_ESPC-2017-Questionari-Web-4.5.2018-Setembre-Revisada-Ling-Canvis-acceptats.pdf" TargetMode="External"/><Relationship Id="rId1" Type="http://schemas.openxmlformats.org/officeDocument/2006/relationships/hyperlink" Target="http://interior.gencat.cat/ca/el_departament/publicacions/seguretat/estudis_i_enquestes/enquesta_de_seguretat_publica_de_catalunya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7"/>
  <sheetViews>
    <sheetView tabSelected="1" zoomScale="120" zoomScaleNormal="120" workbookViewId="0"/>
  </sheetViews>
  <sheetFormatPr baseColWidth="10" defaultColWidth="9.140625" defaultRowHeight="14.25" x14ac:dyDescent="0.2"/>
  <cols>
    <col min="1" max="1" width="107.7109375" style="1" customWidth="1"/>
    <col min="2" max="16384" width="9.140625" style="1"/>
  </cols>
  <sheetData>
    <row r="1" spans="1:1" ht="23.25" x14ac:dyDescent="0.35">
      <c r="A1" s="10" t="s">
        <v>240</v>
      </c>
    </row>
    <row r="3" spans="1:1" ht="85.5" x14ac:dyDescent="0.2">
      <c r="A3" s="57" t="s">
        <v>248</v>
      </c>
    </row>
    <row r="5" spans="1:1" ht="71.25" x14ac:dyDescent="0.2">
      <c r="A5" s="56" t="s">
        <v>244</v>
      </c>
    </row>
    <row r="7" spans="1:1" ht="85.5" x14ac:dyDescent="0.2">
      <c r="A7" s="56" t="s">
        <v>245</v>
      </c>
    </row>
    <row r="9" spans="1:1" ht="28.5" x14ac:dyDescent="0.2">
      <c r="A9" s="56" t="s">
        <v>249</v>
      </c>
    </row>
    <row r="11" spans="1:1" x14ac:dyDescent="0.2">
      <c r="A11" s="56" t="s">
        <v>246</v>
      </c>
    </row>
    <row r="13" spans="1:1" x14ac:dyDescent="0.2">
      <c r="A13" s="58" t="s">
        <v>242</v>
      </c>
    </row>
    <row r="15" spans="1:1" x14ac:dyDescent="0.2">
      <c r="A15" s="58" t="s">
        <v>241</v>
      </c>
    </row>
    <row r="17" spans="1:1" x14ac:dyDescent="0.2">
      <c r="A17" s="58" t="s">
        <v>243</v>
      </c>
    </row>
  </sheetData>
  <hyperlinks>
    <hyperlink ref="A17" r:id="rId1" display="Més informació"/>
    <hyperlink ref="A13" r:id="rId2"/>
    <hyperlink ref="A15" r:id="rId3"/>
  </hyperlinks>
  <pageMargins left="0.7" right="0.7" top="0.75" bottom="0.75" header="0.3" footer="0.3"/>
  <pageSetup paperSize="9" fitToHeight="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="120" zoomScaleNormal="120" workbookViewId="0">
      <selection activeCell="G25" sqref="G25"/>
    </sheetView>
  </sheetViews>
  <sheetFormatPr baseColWidth="10" defaultColWidth="9.140625" defaultRowHeight="14.25" x14ac:dyDescent="0.2"/>
  <cols>
    <col min="1" max="1" width="27.5703125" style="1" customWidth="1"/>
    <col min="2" max="3" width="9.140625" style="1" customWidth="1"/>
    <col min="4" max="12" width="9.140625" style="1"/>
    <col min="13" max="13" width="2.7109375" style="1" customWidth="1"/>
    <col min="14" max="16384" width="9.140625" style="1"/>
  </cols>
  <sheetData>
    <row r="1" spans="1:15" ht="18" x14ac:dyDescent="0.25">
      <c r="A1" s="16" t="s">
        <v>231</v>
      </c>
    </row>
    <row r="2" spans="1:15" x14ac:dyDescent="0.2">
      <c r="A2" s="1" t="s">
        <v>35</v>
      </c>
    </row>
    <row r="4" spans="1:15" x14ac:dyDescent="0.2">
      <c r="B4" s="60" t="s">
        <v>46</v>
      </c>
      <c r="C4" s="60"/>
      <c r="D4" s="60"/>
      <c r="E4" s="60"/>
      <c r="F4" s="60"/>
      <c r="G4" s="60"/>
      <c r="H4" s="60"/>
      <c r="I4" s="60"/>
      <c r="J4" s="60"/>
      <c r="K4" s="60"/>
      <c r="L4" s="60"/>
      <c r="N4" s="60" t="s">
        <v>47</v>
      </c>
      <c r="O4" s="60"/>
    </row>
    <row r="5" spans="1:15" x14ac:dyDescent="0.2">
      <c r="A5" s="18"/>
      <c r="B5" s="19">
        <v>2004</v>
      </c>
      <c r="C5" s="19">
        <v>2005</v>
      </c>
      <c r="D5" s="19">
        <v>2006</v>
      </c>
      <c r="E5" s="19">
        <v>2007</v>
      </c>
      <c r="F5" s="19">
        <v>2008</v>
      </c>
      <c r="G5" s="19">
        <v>2009</v>
      </c>
      <c r="H5" s="19">
        <v>2010</v>
      </c>
      <c r="I5" s="19">
        <v>2011</v>
      </c>
      <c r="J5" s="19">
        <v>2013</v>
      </c>
      <c r="K5" s="19">
        <v>2015</v>
      </c>
      <c r="L5" s="19">
        <v>2017</v>
      </c>
      <c r="N5" s="19">
        <v>2015</v>
      </c>
      <c r="O5" s="19">
        <v>2017</v>
      </c>
    </row>
    <row r="6" spans="1:15" x14ac:dyDescent="0.2">
      <c r="A6" s="3" t="s">
        <v>37</v>
      </c>
      <c r="B6" s="27">
        <v>6.5</v>
      </c>
      <c r="C6" s="27">
        <v>6.1</v>
      </c>
      <c r="D6" s="27">
        <v>7.2</v>
      </c>
      <c r="E6" s="27">
        <v>6.2</v>
      </c>
      <c r="F6" s="27">
        <v>6.6</v>
      </c>
      <c r="G6" s="27">
        <v>8.6</v>
      </c>
      <c r="H6" s="27">
        <v>7.3</v>
      </c>
      <c r="I6" s="27">
        <v>6.2</v>
      </c>
      <c r="J6" s="27">
        <v>5.2</v>
      </c>
      <c r="K6" s="27">
        <v>4.9000000000000004</v>
      </c>
      <c r="L6" s="27">
        <v>7.1179403515932549</v>
      </c>
      <c r="M6" s="27"/>
      <c r="N6" s="27">
        <v>4.9000000000000004</v>
      </c>
      <c r="O6" s="27">
        <v>7.1179403515932549</v>
      </c>
    </row>
    <row r="7" spans="1:15" x14ac:dyDescent="0.2">
      <c r="A7" s="3" t="s">
        <v>38</v>
      </c>
      <c r="B7" s="29">
        <v>1.6</v>
      </c>
      <c r="C7" s="29">
        <v>1.8</v>
      </c>
      <c r="D7" s="29">
        <v>1.9</v>
      </c>
      <c r="E7" s="29">
        <v>1.8</v>
      </c>
      <c r="F7" s="29">
        <v>1.6</v>
      </c>
      <c r="G7" s="27">
        <v>2</v>
      </c>
      <c r="H7" s="27">
        <v>1.9</v>
      </c>
      <c r="I7" s="27">
        <v>2.2999999999999998</v>
      </c>
      <c r="J7" s="27">
        <v>2.2000000000000002</v>
      </c>
      <c r="K7" s="27">
        <v>2.2999999999999998</v>
      </c>
      <c r="L7" s="27">
        <v>2.7002242817272606</v>
      </c>
      <c r="M7" s="27"/>
      <c r="N7" s="27">
        <v>2.2999999999999998</v>
      </c>
      <c r="O7" s="27">
        <v>2.7002242817272606</v>
      </c>
    </row>
    <row r="8" spans="1:15" x14ac:dyDescent="0.2">
      <c r="A8" s="3" t="s">
        <v>39</v>
      </c>
      <c r="B8" s="29">
        <v>0.6</v>
      </c>
      <c r="C8" s="29">
        <v>0.6</v>
      </c>
      <c r="D8" s="29">
        <v>0.7</v>
      </c>
      <c r="E8" s="29">
        <v>0.6</v>
      </c>
      <c r="F8" s="29">
        <v>0.7</v>
      </c>
      <c r="G8" s="27">
        <v>0.7</v>
      </c>
      <c r="H8" s="27">
        <v>0.9</v>
      </c>
      <c r="I8" s="27">
        <v>0.8</v>
      </c>
      <c r="J8" s="27">
        <v>1</v>
      </c>
      <c r="K8" s="27">
        <v>1</v>
      </c>
      <c r="L8" s="27">
        <v>0.99875912665857336</v>
      </c>
      <c r="M8" s="27"/>
      <c r="N8" s="27">
        <v>1.1000000000000001</v>
      </c>
      <c r="O8" s="27">
        <v>1.0511194791977332</v>
      </c>
    </row>
    <row r="9" spans="1:15" x14ac:dyDescent="0.2">
      <c r="A9" s="3" t="s">
        <v>40</v>
      </c>
      <c r="B9" s="27">
        <v>0.8</v>
      </c>
      <c r="C9" s="27">
        <v>0.8</v>
      </c>
      <c r="D9" s="27">
        <v>0.9</v>
      </c>
      <c r="E9" s="27">
        <v>1</v>
      </c>
      <c r="F9" s="27">
        <v>0.8</v>
      </c>
      <c r="G9" s="27">
        <v>0.8</v>
      </c>
      <c r="H9" s="27">
        <v>1</v>
      </c>
      <c r="I9" s="27">
        <v>0.7</v>
      </c>
      <c r="J9" s="29">
        <v>0.6</v>
      </c>
      <c r="K9" s="27">
        <v>0.8</v>
      </c>
      <c r="L9" s="27">
        <v>0.81289693392904905</v>
      </c>
      <c r="M9" s="27"/>
      <c r="N9" s="27">
        <v>0.8</v>
      </c>
      <c r="O9" s="27">
        <v>0.81289693392904905</v>
      </c>
    </row>
    <row r="10" spans="1:15" x14ac:dyDescent="0.2">
      <c r="A10" s="3" t="s">
        <v>41</v>
      </c>
      <c r="B10" s="27">
        <v>0.5</v>
      </c>
      <c r="C10" s="27">
        <v>0.4</v>
      </c>
      <c r="D10" s="27">
        <v>0.4</v>
      </c>
      <c r="E10" s="27">
        <v>0.7</v>
      </c>
      <c r="F10" s="27">
        <v>0.8</v>
      </c>
      <c r="G10" s="27">
        <v>0.9</v>
      </c>
      <c r="H10" s="27">
        <v>0.9</v>
      </c>
      <c r="I10" s="27">
        <v>0.8</v>
      </c>
      <c r="J10" s="29">
        <v>0.9</v>
      </c>
      <c r="K10" s="27">
        <v>0.9</v>
      </c>
      <c r="L10" s="27">
        <v>0.30971634386466312</v>
      </c>
      <c r="M10" s="27"/>
      <c r="N10" s="27">
        <v>0.9</v>
      </c>
      <c r="O10" s="27">
        <v>0.30971634386466312</v>
      </c>
    </row>
    <row r="11" spans="1:15" x14ac:dyDescent="0.2">
      <c r="A11" s="3" t="s">
        <v>44</v>
      </c>
      <c r="B11" s="27">
        <v>8</v>
      </c>
      <c r="C11" s="27">
        <v>8.1</v>
      </c>
      <c r="D11" s="27">
        <v>7.8</v>
      </c>
      <c r="E11" s="27">
        <v>9</v>
      </c>
      <c r="F11" s="27">
        <v>8.3000000000000007</v>
      </c>
      <c r="G11" s="27">
        <v>9.9</v>
      </c>
      <c r="H11" s="27">
        <v>9.6</v>
      </c>
      <c r="I11" s="27">
        <v>9.5</v>
      </c>
      <c r="J11" s="27">
        <v>8.1999999999999993</v>
      </c>
      <c r="K11" s="27">
        <v>7.5</v>
      </c>
      <c r="L11" s="27">
        <v>11.413344484225769</v>
      </c>
      <c r="M11" s="27"/>
      <c r="N11" s="27">
        <v>6.4</v>
      </c>
      <c r="O11" s="27">
        <v>8.4952547047856548</v>
      </c>
    </row>
    <row r="12" spans="1:15" x14ac:dyDescent="0.2">
      <c r="A12" s="3" t="s">
        <v>45</v>
      </c>
      <c r="B12" s="30" t="s">
        <v>49</v>
      </c>
      <c r="C12" s="30" t="s">
        <v>49</v>
      </c>
      <c r="D12" s="30" t="s">
        <v>49</v>
      </c>
      <c r="E12" s="30" t="s">
        <v>49</v>
      </c>
      <c r="F12" s="30" t="s">
        <v>49</v>
      </c>
      <c r="G12" s="30" t="s">
        <v>49</v>
      </c>
      <c r="H12" s="30" t="s">
        <v>49</v>
      </c>
      <c r="I12" s="30" t="s">
        <v>49</v>
      </c>
      <c r="J12" s="30" t="s">
        <v>49</v>
      </c>
      <c r="K12" s="30" t="s">
        <v>49</v>
      </c>
      <c r="L12" s="30" t="s">
        <v>49</v>
      </c>
      <c r="M12" s="27"/>
      <c r="N12" s="27">
        <v>6</v>
      </c>
      <c r="O12" s="27">
        <v>7.7154833915630938</v>
      </c>
    </row>
    <row r="13" spans="1:15" x14ac:dyDescent="0.2">
      <c r="A13" s="3" t="s">
        <v>43</v>
      </c>
      <c r="B13" s="30" t="s">
        <v>49</v>
      </c>
      <c r="C13" s="30" t="s">
        <v>49</v>
      </c>
      <c r="D13" s="28" t="s">
        <v>49</v>
      </c>
      <c r="E13" s="30" t="s">
        <v>49</v>
      </c>
      <c r="F13" s="30" t="s">
        <v>49</v>
      </c>
      <c r="G13" s="30" t="s">
        <v>49</v>
      </c>
      <c r="H13" s="30" t="s">
        <v>49</v>
      </c>
      <c r="I13" s="30" t="s">
        <v>49</v>
      </c>
      <c r="J13" s="28" t="s">
        <v>49</v>
      </c>
      <c r="K13" s="28" t="s">
        <v>49</v>
      </c>
      <c r="L13" s="30" t="s">
        <v>49</v>
      </c>
      <c r="M13" s="27"/>
      <c r="N13" s="28">
        <v>2</v>
      </c>
      <c r="O13" s="27">
        <v>4.4812399898942283</v>
      </c>
    </row>
    <row r="14" spans="1:15" ht="15" thickBot="1" x14ac:dyDescent="0.25">
      <c r="A14" s="5" t="s">
        <v>36</v>
      </c>
      <c r="B14" s="25">
        <v>16.3</v>
      </c>
      <c r="C14" s="25">
        <v>16</v>
      </c>
      <c r="D14" s="25">
        <v>16.899999999999999</v>
      </c>
      <c r="E14" s="25">
        <v>16.600000000000001</v>
      </c>
      <c r="F14" s="25">
        <v>16.899999999999999</v>
      </c>
      <c r="G14" s="25">
        <v>20.2</v>
      </c>
      <c r="H14" s="25">
        <v>19.3</v>
      </c>
      <c r="I14" s="25">
        <v>18.3</v>
      </c>
      <c r="J14" s="25">
        <v>16.2</v>
      </c>
      <c r="K14" s="25">
        <v>15.8</v>
      </c>
      <c r="L14" s="25">
        <v>20.3</v>
      </c>
      <c r="M14" s="27"/>
      <c r="N14" s="25">
        <v>20.648313094492881</v>
      </c>
      <c r="O14" s="25">
        <v>25.908316975977776</v>
      </c>
    </row>
    <row r="15" spans="1:15" ht="15" thickTop="1" x14ac:dyDescent="0.2">
      <c r="A15" s="3"/>
      <c r="B15" s="3"/>
    </row>
    <row r="16" spans="1:15" x14ac:dyDescent="0.2">
      <c r="A16" s="3" t="s">
        <v>48</v>
      </c>
      <c r="B16" s="3"/>
    </row>
    <row r="17" spans="1:2" x14ac:dyDescent="0.2">
      <c r="A17" s="3" t="s">
        <v>252</v>
      </c>
      <c r="B17" s="3"/>
    </row>
    <row r="18" spans="1:2" x14ac:dyDescent="0.2">
      <c r="A18" s="3"/>
    </row>
    <row r="19" spans="1:2" x14ac:dyDescent="0.2">
      <c r="A19" s="3" t="s">
        <v>239</v>
      </c>
    </row>
    <row r="21" spans="1:2" ht="15" x14ac:dyDescent="0.25">
      <c r="A21" s="55" t="s">
        <v>229</v>
      </c>
    </row>
  </sheetData>
  <mergeCells count="2">
    <mergeCell ref="B4:L4"/>
    <mergeCell ref="N4:O4"/>
  </mergeCells>
  <hyperlinks>
    <hyperlink ref="A21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zoomScale="110" zoomScaleNormal="110" workbookViewId="0">
      <selection activeCell="A18" sqref="A18"/>
    </sheetView>
  </sheetViews>
  <sheetFormatPr baseColWidth="10" defaultColWidth="9.140625" defaultRowHeight="15" x14ac:dyDescent="0.25"/>
  <cols>
    <col min="1" max="1" width="25.42578125" style="31" customWidth="1"/>
    <col min="2" max="12" width="9.140625" style="31"/>
    <col min="13" max="13" width="2.7109375" style="31" customWidth="1"/>
    <col min="14" max="16384" width="9.140625" style="31"/>
  </cols>
  <sheetData>
    <row r="1" spans="1:15" s="1" customFormat="1" ht="18" x14ac:dyDescent="0.25">
      <c r="A1" s="16" t="s">
        <v>227</v>
      </c>
    </row>
    <row r="2" spans="1:15" s="1" customFormat="1" ht="14.25" x14ac:dyDescent="0.2">
      <c r="A2" s="1" t="s">
        <v>35</v>
      </c>
    </row>
    <row r="3" spans="1:15" s="1" customFormat="1" ht="14.25" x14ac:dyDescent="0.2"/>
    <row r="4" spans="1:15" s="1" customFormat="1" ht="14.25" x14ac:dyDescent="0.2">
      <c r="B4" s="60" t="s">
        <v>46</v>
      </c>
      <c r="C4" s="60"/>
      <c r="D4" s="60"/>
      <c r="E4" s="60"/>
      <c r="F4" s="60"/>
      <c r="G4" s="60"/>
      <c r="H4" s="60"/>
      <c r="I4" s="60"/>
      <c r="J4" s="60"/>
      <c r="K4" s="60"/>
      <c r="L4" s="60"/>
      <c r="N4" s="60" t="s">
        <v>47</v>
      </c>
      <c r="O4" s="60"/>
    </row>
    <row r="5" spans="1:15" s="1" customFormat="1" ht="14.25" x14ac:dyDescent="0.2">
      <c r="A5" s="18"/>
      <c r="B5" s="19">
        <v>2004</v>
      </c>
      <c r="C5" s="19">
        <v>2005</v>
      </c>
      <c r="D5" s="19">
        <v>2006</v>
      </c>
      <c r="E5" s="19">
        <v>2007</v>
      </c>
      <c r="F5" s="19">
        <v>2008</v>
      </c>
      <c r="G5" s="19">
        <v>2009</v>
      </c>
      <c r="H5" s="19">
        <v>2010</v>
      </c>
      <c r="I5" s="19">
        <v>2011</v>
      </c>
      <c r="J5" s="19">
        <v>2013</v>
      </c>
      <c r="K5" s="19">
        <v>2015</v>
      </c>
      <c r="L5" s="19">
        <v>2017</v>
      </c>
      <c r="N5" s="19">
        <v>2015</v>
      </c>
      <c r="O5" s="19">
        <v>2017</v>
      </c>
    </row>
    <row r="6" spans="1:15" s="1" customFormat="1" ht="14.25" x14ac:dyDescent="0.2">
      <c r="A6" s="3" t="s">
        <v>9</v>
      </c>
      <c r="B6" s="27">
        <v>25.1</v>
      </c>
      <c r="C6" s="27">
        <v>25.3</v>
      </c>
      <c r="D6" s="27">
        <v>25.8</v>
      </c>
      <c r="E6" s="27">
        <v>24.6</v>
      </c>
      <c r="F6" s="27">
        <v>27</v>
      </c>
      <c r="G6" s="27">
        <v>28.5</v>
      </c>
      <c r="H6" s="27">
        <v>30.8</v>
      </c>
      <c r="I6" s="27">
        <v>28.2</v>
      </c>
      <c r="J6" s="27">
        <v>28.4</v>
      </c>
      <c r="K6" s="27">
        <v>26.503797594512164</v>
      </c>
      <c r="L6" s="27">
        <v>31.656889588913895</v>
      </c>
      <c r="M6" s="27"/>
      <c r="N6" s="27">
        <v>29.329586059390451</v>
      </c>
      <c r="O6" s="27">
        <v>37.564848465350195</v>
      </c>
    </row>
    <row r="7" spans="1:15" s="1" customFormat="1" ht="14.25" x14ac:dyDescent="0.2">
      <c r="A7" s="3" t="s">
        <v>10</v>
      </c>
      <c r="B7" s="29">
        <v>19.2</v>
      </c>
      <c r="C7" s="29">
        <v>18.100000000000001</v>
      </c>
      <c r="D7" s="29">
        <v>19.899999999999999</v>
      </c>
      <c r="E7" s="29">
        <v>18.600000000000001</v>
      </c>
      <c r="F7" s="29">
        <v>19.2</v>
      </c>
      <c r="G7" s="27">
        <v>23</v>
      </c>
      <c r="H7" s="27">
        <v>21.9</v>
      </c>
      <c r="I7" s="27">
        <v>21.1</v>
      </c>
      <c r="J7" s="27">
        <v>17.100000000000001</v>
      </c>
      <c r="K7" s="27">
        <v>17.963269306733999</v>
      </c>
      <c r="L7" s="27">
        <v>25.641454051479389</v>
      </c>
      <c r="M7" s="27"/>
      <c r="N7" s="27">
        <v>24.996272693256909</v>
      </c>
      <c r="O7" s="27">
        <v>33.554542235832713</v>
      </c>
    </row>
    <row r="8" spans="1:15" s="1" customFormat="1" ht="14.25" x14ac:dyDescent="0.2">
      <c r="A8" s="3" t="s">
        <v>11</v>
      </c>
      <c r="B8" s="29">
        <v>14.4</v>
      </c>
      <c r="C8" s="29">
        <v>14.1</v>
      </c>
      <c r="D8" s="29">
        <v>14.7</v>
      </c>
      <c r="E8" s="29">
        <v>15.6</v>
      </c>
      <c r="F8" s="29">
        <v>15.5</v>
      </c>
      <c r="G8" s="27">
        <v>19.3</v>
      </c>
      <c r="H8" s="27">
        <v>17.2</v>
      </c>
      <c r="I8" s="27">
        <v>15.9</v>
      </c>
      <c r="J8" s="27">
        <v>14.1</v>
      </c>
      <c r="K8" s="27">
        <v>13.681591241459726</v>
      </c>
      <c r="L8" s="27">
        <v>17.465405359340068</v>
      </c>
      <c r="M8" s="27"/>
      <c r="N8" s="27">
        <v>18.618461756974426</v>
      </c>
      <c r="O8" s="27">
        <v>22.555652472091168</v>
      </c>
    </row>
    <row r="9" spans="1:15" s="1" customFormat="1" ht="14.25" x14ac:dyDescent="0.2">
      <c r="A9" s="3" t="s">
        <v>50</v>
      </c>
      <c r="B9" s="27">
        <v>8.5</v>
      </c>
      <c r="C9" s="27">
        <v>9.1999999999999993</v>
      </c>
      <c r="D9" s="27">
        <v>9.9</v>
      </c>
      <c r="E9" s="27">
        <v>10.4</v>
      </c>
      <c r="F9" s="27">
        <v>8.6999999999999993</v>
      </c>
      <c r="G9" s="27">
        <v>11.9</v>
      </c>
      <c r="H9" s="27">
        <v>12.3</v>
      </c>
      <c r="I9" s="27">
        <v>12.3</v>
      </c>
      <c r="J9" s="29">
        <v>11.1</v>
      </c>
      <c r="K9" s="27">
        <v>10.903782003014159</v>
      </c>
      <c r="L9" s="27">
        <v>13.304134031037714</v>
      </c>
      <c r="M9" s="27"/>
      <c r="N9" s="27">
        <v>14.00125831317019</v>
      </c>
      <c r="O9" s="27">
        <v>16.902857337121723</v>
      </c>
    </row>
    <row r="10" spans="1:15" s="1" customFormat="1" thickBot="1" x14ac:dyDescent="0.25">
      <c r="A10" s="5" t="s">
        <v>6</v>
      </c>
      <c r="B10" s="25">
        <v>16.3</v>
      </c>
      <c r="C10" s="25">
        <v>16</v>
      </c>
      <c r="D10" s="25">
        <v>16.899999999999999</v>
      </c>
      <c r="E10" s="25">
        <v>16.600000000000001</v>
      </c>
      <c r="F10" s="25">
        <v>16.899999999999999</v>
      </c>
      <c r="G10" s="25">
        <v>20.2</v>
      </c>
      <c r="H10" s="25">
        <v>19.3</v>
      </c>
      <c r="I10" s="25">
        <v>18.3</v>
      </c>
      <c r="J10" s="25">
        <v>16.2</v>
      </c>
      <c r="K10" s="25">
        <v>15.8</v>
      </c>
      <c r="L10" s="25">
        <v>20.3</v>
      </c>
      <c r="M10" s="27"/>
      <c r="N10" s="25">
        <v>20.648313094492881</v>
      </c>
      <c r="O10" s="25">
        <v>25.908316975977776</v>
      </c>
    </row>
    <row r="11" spans="1:15" s="1" customFormat="1" thickTop="1" x14ac:dyDescent="0.2">
      <c r="A11" s="3" t="s">
        <v>239</v>
      </c>
    </row>
    <row r="13" spans="1:15" x14ac:dyDescent="0.25">
      <c r="A13" s="55" t="s">
        <v>229</v>
      </c>
    </row>
  </sheetData>
  <mergeCells count="2">
    <mergeCell ref="B4:L4"/>
    <mergeCell ref="N4:O4"/>
  </mergeCells>
  <hyperlinks>
    <hyperlink ref="A13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110" zoomScaleNormal="110" workbookViewId="0">
      <selection activeCell="A18" sqref="A18"/>
    </sheetView>
  </sheetViews>
  <sheetFormatPr baseColWidth="10" defaultColWidth="9.140625" defaultRowHeight="14.25" x14ac:dyDescent="0.2"/>
  <cols>
    <col min="1" max="1" width="15.7109375" style="1" bestFit="1" customWidth="1"/>
    <col min="2" max="4" width="9.140625" style="1"/>
    <col min="5" max="5" width="2.7109375" style="1" customWidth="1"/>
    <col min="6" max="16384" width="9.140625" style="1"/>
  </cols>
  <sheetData>
    <row r="1" spans="1:8" ht="18" x14ac:dyDescent="0.25">
      <c r="A1" s="16" t="s">
        <v>232</v>
      </c>
    </row>
    <row r="3" spans="1:8" x14ac:dyDescent="0.2">
      <c r="B3" s="62" t="s">
        <v>46</v>
      </c>
      <c r="C3" s="62"/>
      <c r="D3" s="62"/>
      <c r="F3" s="62" t="s">
        <v>47</v>
      </c>
      <c r="G3" s="62"/>
      <c r="H3" s="62"/>
    </row>
    <row r="4" spans="1:8" x14ac:dyDescent="0.2">
      <c r="A4" s="18"/>
      <c r="B4" s="24" t="s">
        <v>90</v>
      </c>
      <c r="C4" s="24" t="s">
        <v>91</v>
      </c>
      <c r="D4" s="24" t="s">
        <v>6</v>
      </c>
      <c r="F4" s="24" t="s">
        <v>90</v>
      </c>
      <c r="G4" s="24" t="s">
        <v>91</v>
      </c>
      <c r="H4" s="24" t="s">
        <v>6</v>
      </c>
    </row>
    <row r="5" spans="1:8" x14ac:dyDescent="0.2">
      <c r="A5" s="3" t="s">
        <v>9</v>
      </c>
      <c r="B5" s="27">
        <v>30.25088703275976</v>
      </c>
      <c r="C5" s="27">
        <v>33.136039010227222</v>
      </c>
      <c r="D5" s="27">
        <v>31.656889588913895</v>
      </c>
      <c r="F5" s="27">
        <v>35.013369940965447</v>
      </c>
      <c r="G5" s="27">
        <v>40.249066901737869</v>
      </c>
      <c r="H5" s="27">
        <v>37.564848465350195</v>
      </c>
    </row>
    <row r="6" spans="1:8" x14ac:dyDescent="0.2">
      <c r="A6" s="3" t="s">
        <v>10</v>
      </c>
      <c r="B6" s="27">
        <v>25.850599445107413</v>
      </c>
      <c r="C6" s="27">
        <v>25.427639785211966</v>
      </c>
      <c r="D6" s="27">
        <v>25.641454051479389</v>
      </c>
      <c r="F6" s="27">
        <v>32.906437781353141</v>
      </c>
      <c r="G6" s="27">
        <v>34.217114697962558</v>
      </c>
      <c r="H6" s="27">
        <v>33.554542235832713</v>
      </c>
    </row>
    <row r="7" spans="1:8" x14ac:dyDescent="0.2">
      <c r="A7" s="3" t="s">
        <v>11</v>
      </c>
      <c r="B7" s="27">
        <v>17.175116707781243</v>
      </c>
      <c r="C7" s="27">
        <v>17.755811425534116</v>
      </c>
      <c r="D7" s="27">
        <v>17.465405359340068</v>
      </c>
      <c r="F7" s="27">
        <v>22.202082774589464</v>
      </c>
      <c r="G7" s="27">
        <v>22.90936517985806</v>
      </c>
      <c r="H7" s="27">
        <v>22.555652472091168</v>
      </c>
    </row>
    <row r="8" spans="1:8" x14ac:dyDescent="0.2">
      <c r="A8" s="3" t="s">
        <v>50</v>
      </c>
      <c r="B8" s="27">
        <v>13.680929347089045</v>
      </c>
      <c r="C8" s="27">
        <v>13.023425996806115</v>
      </c>
      <c r="D8" s="27">
        <v>13.304134031037714</v>
      </c>
      <c r="F8" s="27">
        <v>17.323144689277363</v>
      </c>
      <c r="G8" s="27">
        <v>16.589748252666091</v>
      </c>
      <c r="H8" s="27">
        <v>16.902857337121723</v>
      </c>
    </row>
    <row r="9" spans="1:8" ht="15" thickBot="1" x14ac:dyDescent="0.25">
      <c r="A9" s="5" t="s">
        <v>6</v>
      </c>
      <c r="B9" s="25">
        <v>20.434995579261681</v>
      </c>
      <c r="C9" s="25">
        <v>20.201387605096876</v>
      </c>
      <c r="D9" s="25">
        <v>20.3</v>
      </c>
      <c r="F9" s="25">
        <v>25.712948122632241</v>
      </c>
      <c r="G9" s="25">
        <v>26.093680735257209</v>
      </c>
      <c r="H9" s="25">
        <v>25.908316975977776</v>
      </c>
    </row>
    <row r="10" spans="1:8" ht="15" thickTop="1" x14ac:dyDescent="0.2">
      <c r="A10" s="3" t="s">
        <v>238</v>
      </c>
    </row>
    <row r="12" spans="1:8" ht="15" x14ac:dyDescent="0.25">
      <c r="A12" s="55" t="s">
        <v>229</v>
      </c>
    </row>
  </sheetData>
  <mergeCells count="2">
    <mergeCell ref="B3:D3"/>
    <mergeCell ref="F3:H3"/>
  </mergeCells>
  <hyperlinks>
    <hyperlink ref="A12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26.28515625" style="3" customWidth="1"/>
    <col min="2" max="16384" width="9.140625" style="3"/>
  </cols>
  <sheetData>
    <row r="1" spans="1:12" ht="18" x14ac:dyDescent="0.25">
      <c r="A1" s="16" t="s">
        <v>233</v>
      </c>
    </row>
    <row r="3" spans="1:12" x14ac:dyDescent="0.2">
      <c r="A3" s="18"/>
      <c r="B3" s="18">
        <v>2005</v>
      </c>
      <c r="C3" s="18">
        <v>2006</v>
      </c>
      <c r="D3" s="18">
        <v>2007</v>
      </c>
      <c r="E3" s="18">
        <v>2008</v>
      </c>
      <c r="F3" s="18">
        <v>2009</v>
      </c>
      <c r="G3" s="18">
        <v>2010</v>
      </c>
      <c r="H3" s="18">
        <v>2011</v>
      </c>
      <c r="I3" s="18">
        <v>2012</v>
      </c>
      <c r="J3" s="18">
        <v>2013</v>
      </c>
      <c r="K3" s="18">
        <v>2015</v>
      </c>
      <c r="L3" s="18">
        <v>2017</v>
      </c>
    </row>
    <row r="4" spans="1:12" x14ac:dyDescent="0.2">
      <c r="A4" s="3" t="s">
        <v>37</v>
      </c>
      <c r="B4" s="27">
        <v>47.07073049117718</v>
      </c>
      <c r="C4" s="27">
        <v>48.141693922459524</v>
      </c>
      <c r="D4" s="27">
        <v>47.551554693996231</v>
      </c>
      <c r="E4" s="27">
        <v>46.261156479753645</v>
      </c>
      <c r="F4" s="27">
        <v>49.64455552515107</v>
      </c>
      <c r="G4" s="27">
        <v>47.231733250454475</v>
      </c>
      <c r="H4" s="27">
        <v>45.032461252832846</v>
      </c>
      <c r="I4" s="27">
        <v>43.304146484921006</v>
      </c>
      <c r="J4" s="27">
        <v>39.85129557974264</v>
      </c>
      <c r="K4" s="27">
        <v>36.451301752117232</v>
      </c>
      <c r="L4" s="27">
        <v>36.032680009269114</v>
      </c>
    </row>
    <row r="5" spans="1:12" x14ac:dyDescent="0.2">
      <c r="A5" s="3" t="s">
        <v>92</v>
      </c>
      <c r="B5" s="27">
        <v>8.5832132593869304</v>
      </c>
      <c r="C5" s="27">
        <v>8.79387013973923</v>
      </c>
      <c r="D5" s="27">
        <v>8.7727266967681761</v>
      </c>
      <c r="E5" s="27">
        <v>8.5084268048692913</v>
      </c>
      <c r="F5" s="27">
        <v>7.8219839150134236</v>
      </c>
      <c r="G5" s="27">
        <v>8.0311854330004273</v>
      </c>
      <c r="H5" s="27">
        <v>8.6974519691817989</v>
      </c>
      <c r="I5" s="27">
        <v>9.6787388244406625</v>
      </c>
      <c r="J5" s="27">
        <v>9.9200679671136882</v>
      </c>
      <c r="K5" s="27">
        <v>10.708438450915075</v>
      </c>
      <c r="L5" s="27">
        <v>8.7005021290810127</v>
      </c>
    </row>
    <row r="6" spans="1:12" x14ac:dyDescent="0.2">
      <c r="A6" s="3" t="s">
        <v>39</v>
      </c>
      <c r="B6" s="27">
        <v>2.6975166923492226</v>
      </c>
      <c r="C6" s="27">
        <v>2.8542114580258384</v>
      </c>
      <c r="D6" s="27">
        <v>3.1980066188294467</v>
      </c>
      <c r="E6" s="27">
        <v>2.6237176228696484</v>
      </c>
      <c r="F6" s="27">
        <v>2.9131664800147057</v>
      </c>
      <c r="G6" s="27">
        <v>2.8254914534836573</v>
      </c>
      <c r="H6" s="27">
        <v>3.6866072659801503</v>
      </c>
      <c r="I6" s="27">
        <v>3.501106406948562</v>
      </c>
      <c r="J6" s="27">
        <v>4.6442614709721735</v>
      </c>
      <c r="K6" s="27">
        <v>4.5032244455271604</v>
      </c>
      <c r="L6" s="27">
        <v>3.1302128386572834</v>
      </c>
    </row>
    <row r="7" spans="1:12" x14ac:dyDescent="0.2">
      <c r="A7" s="3" t="s">
        <v>93</v>
      </c>
      <c r="B7" s="27">
        <v>4.6245620861497851</v>
      </c>
      <c r="C7" s="27">
        <v>4.379377956027156</v>
      </c>
      <c r="D7" s="27">
        <v>4.4306142974487752</v>
      </c>
      <c r="E7" s="27">
        <v>5.3424793631563663</v>
      </c>
      <c r="F7" s="27">
        <v>4.0278551868593535</v>
      </c>
      <c r="G7" s="27">
        <v>2.9262863302571063</v>
      </c>
      <c r="H7" s="27">
        <v>4.5015563163019801</v>
      </c>
      <c r="I7" s="27">
        <v>3.5090990008094338</v>
      </c>
      <c r="J7" s="27">
        <v>3.9547098697681529</v>
      </c>
      <c r="K7" s="27">
        <v>4.0192326423734528</v>
      </c>
      <c r="L7" s="27">
        <v>4.1330500619497181</v>
      </c>
    </row>
    <row r="8" spans="1:12" x14ac:dyDescent="0.2">
      <c r="A8" s="3" t="s">
        <v>94</v>
      </c>
      <c r="B8" s="27">
        <v>2.7650109239714125</v>
      </c>
      <c r="C8" s="27">
        <v>2.8492321752941492</v>
      </c>
      <c r="D8" s="27">
        <v>2.2372788404432646</v>
      </c>
      <c r="E8" s="27">
        <v>3.5721560771048289</v>
      </c>
      <c r="F8" s="27">
        <v>3.7573505124845781</v>
      </c>
      <c r="G8" s="27">
        <v>3.9569943387822826</v>
      </c>
      <c r="H8" s="27">
        <v>4.7239753338967567</v>
      </c>
      <c r="I8" s="27">
        <v>4.1870020442525018</v>
      </c>
      <c r="J8" s="27">
        <v>6.1453417722463239</v>
      </c>
      <c r="K8" s="27">
        <v>5.1970147773332345</v>
      </c>
      <c r="L8" s="27">
        <v>1.3903230004803475</v>
      </c>
    </row>
    <row r="9" spans="1:12" x14ac:dyDescent="0.2">
      <c r="A9" s="3" t="s">
        <v>95</v>
      </c>
      <c r="B9" s="27">
        <v>24.121533029587692</v>
      </c>
      <c r="C9" s="27">
        <v>21.982025027883186</v>
      </c>
      <c r="D9" s="27">
        <v>22.808732033393412</v>
      </c>
      <c r="E9" s="27">
        <v>22.577590966904992</v>
      </c>
      <c r="F9" s="27">
        <v>21.256541640137723</v>
      </c>
      <c r="G9" s="27">
        <v>23.327513260743171</v>
      </c>
      <c r="H9" s="27">
        <v>24.716386252030073</v>
      </c>
      <c r="I9" s="27">
        <v>25.553733686363721</v>
      </c>
      <c r="J9" s="27">
        <v>25.306864919993554</v>
      </c>
      <c r="K9" s="27">
        <v>23.373659277236776</v>
      </c>
      <c r="L9" s="27">
        <v>21.964942050010663</v>
      </c>
    </row>
    <row r="10" spans="1:12" x14ac:dyDescent="0.2">
      <c r="A10" s="3" t="s">
        <v>96</v>
      </c>
      <c r="B10" s="27">
        <v>10.137433517377524</v>
      </c>
      <c r="C10" s="27">
        <v>10.999589320570474</v>
      </c>
      <c r="D10" s="27">
        <v>11.00108681912128</v>
      </c>
      <c r="E10" s="27">
        <v>11.114472685341081</v>
      </c>
      <c r="F10" s="27">
        <v>10.578546740338064</v>
      </c>
      <c r="G10" s="27">
        <v>11.700795933280894</v>
      </c>
      <c r="H10" s="27">
        <v>8.641561609776776</v>
      </c>
      <c r="I10" s="27">
        <v>10.266173552263636</v>
      </c>
      <c r="J10" s="27">
        <v>10.177458420163406</v>
      </c>
      <c r="K10" s="27">
        <v>15.747128654497065</v>
      </c>
      <c r="L10" s="27">
        <v>24.648289910551867</v>
      </c>
    </row>
    <row r="11" spans="1:12" ht="13.5" thickBot="1" x14ac:dyDescent="0.25">
      <c r="A11" s="5" t="s">
        <v>6</v>
      </c>
      <c r="B11" s="25">
        <v>99.999999999999744</v>
      </c>
      <c r="C11" s="25">
        <v>99.999999999999559</v>
      </c>
      <c r="D11" s="25">
        <v>100.00000000000058</v>
      </c>
      <c r="E11" s="25">
        <v>99.999999999999858</v>
      </c>
      <c r="F11" s="25">
        <v>99.999999999998934</v>
      </c>
      <c r="G11" s="25">
        <v>100.00000000000202</v>
      </c>
      <c r="H11" s="25">
        <v>100.00000000000038</v>
      </c>
      <c r="I11" s="25">
        <v>99.999999999999517</v>
      </c>
      <c r="J11" s="25">
        <v>99.999999999999943</v>
      </c>
      <c r="K11" s="25">
        <v>100</v>
      </c>
      <c r="L11" s="25">
        <v>100.00000000000001</v>
      </c>
    </row>
    <row r="12" spans="1:12" ht="13.5" thickTop="1" x14ac:dyDescent="0.2">
      <c r="A12" s="3" t="s">
        <v>238</v>
      </c>
    </row>
    <row r="14" spans="1:12" ht="15" x14ac:dyDescent="0.25">
      <c r="A14" s="55" t="s">
        <v>229</v>
      </c>
    </row>
  </sheetData>
  <sortState ref="B15:J25">
    <sortCondition ref="B15:B25"/>
  </sortState>
  <hyperlinks>
    <hyperlink ref="A14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26.28515625" style="3" customWidth="1"/>
    <col min="2" max="16384" width="9.140625" style="3"/>
  </cols>
  <sheetData>
    <row r="1" spans="1:3" ht="18" x14ac:dyDescent="0.25">
      <c r="A1" s="16" t="s">
        <v>234</v>
      </c>
    </row>
    <row r="3" spans="1:3" x14ac:dyDescent="0.2">
      <c r="A3" s="18"/>
      <c r="B3" s="18">
        <v>2015</v>
      </c>
      <c r="C3" s="18">
        <v>2017</v>
      </c>
    </row>
    <row r="4" spans="1:3" x14ac:dyDescent="0.2">
      <c r="A4" s="3" t="s">
        <v>37</v>
      </c>
      <c r="B4" s="27">
        <v>27.724182953525773</v>
      </c>
      <c r="C4" s="27">
        <v>29.131434245091096</v>
      </c>
    </row>
    <row r="5" spans="1:3" x14ac:dyDescent="0.2">
      <c r="A5" s="3" t="s">
        <v>92</v>
      </c>
      <c r="B5" s="27">
        <v>8.1446393541348385</v>
      </c>
      <c r="C5" s="27">
        <v>7.0341175179697792</v>
      </c>
    </row>
    <row r="6" spans="1:3" x14ac:dyDescent="0.2">
      <c r="A6" s="3" t="s">
        <v>39</v>
      </c>
      <c r="B6" s="27">
        <v>3.6464952581020378</v>
      </c>
      <c r="C6" s="27">
        <v>2.6285712552791485</v>
      </c>
    </row>
    <row r="7" spans="1:3" x14ac:dyDescent="0.2">
      <c r="A7" s="3" t="s">
        <v>93</v>
      </c>
      <c r="B7" s="27">
        <v>3.0569536821403553</v>
      </c>
      <c r="C7" s="27">
        <v>3.3414577011864175</v>
      </c>
    </row>
    <row r="8" spans="1:3" x14ac:dyDescent="0.2">
      <c r="A8" s="3" t="s">
        <v>94</v>
      </c>
      <c r="B8" s="27">
        <v>3.9527528942253505</v>
      </c>
      <c r="C8" s="27">
        <v>1.1240380415087714</v>
      </c>
    </row>
    <row r="9" spans="1:3" x14ac:dyDescent="0.2">
      <c r="A9" s="3" t="s">
        <v>95</v>
      </c>
      <c r="B9" s="27">
        <v>19.931725505243705</v>
      </c>
      <c r="C9" s="27">
        <v>19.092391851958229</v>
      </c>
    </row>
    <row r="10" spans="1:3" x14ac:dyDescent="0.2">
      <c r="A10" s="3" t="s">
        <v>42</v>
      </c>
      <c r="B10" s="27">
        <v>21.566276833854346</v>
      </c>
      <c r="C10" s="27">
        <v>17.720522526410459</v>
      </c>
    </row>
    <row r="11" spans="1:3" x14ac:dyDescent="0.2">
      <c r="A11" s="3" t="s">
        <v>96</v>
      </c>
      <c r="B11" s="27">
        <v>11.976973518774937</v>
      </c>
      <c r="C11" s="27">
        <v>19.92746686059639</v>
      </c>
    </row>
    <row r="12" spans="1:3" ht="13.5" thickBot="1" x14ac:dyDescent="0.25">
      <c r="A12" s="5" t="s">
        <v>6</v>
      </c>
      <c r="B12" s="25">
        <v>100</v>
      </c>
      <c r="C12" s="25">
        <v>100</v>
      </c>
    </row>
    <row r="13" spans="1:3" ht="13.5" thickTop="1" x14ac:dyDescent="0.2">
      <c r="A13" s="3" t="s">
        <v>239</v>
      </c>
    </row>
    <row r="15" spans="1:3" ht="15" x14ac:dyDescent="0.25">
      <c r="A15" s="55" t="s">
        <v>229</v>
      </c>
    </row>
  </sheetData>
  <hyperlinks>
    <hyperlink ref="A15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="110" zoomScaleNormal="110" workbookViewId="0">
      <selection activeCell="A24" sqref="A24"/>
    </sheetView>
  </sheetViews>
  <sheetFormatPr baseColWidth="10" defaultColWidth="9.140625" defaultRowHeight="12.75" x14ac:dyDescent="0.2"/>
  <cols>
    <col min="1" max="1" width="9.5703125" style="3" customWidth="1"/>
    <col min="2" max="3" width="12.7109375" style="20" customWidth="1"/>
    <col min="4" max="4" width="2.7109375" style="21" customWidth="1"/>
    <col min="5" max="6" width="12.7109375" style="20" customWidth="1"/>
    <col min="7" max="16384" width="9.140625" style="3"/>
  </cols>
  <sheetData>
    <row r="1" spans="1:6" ht="18" x14ac:dyDescent="0.25">
      <c r="A1" s="16" t="s">
        <v>98</v>
      </c>
    </row>
    <row r="2" spans="1:6" ht="14.25" x14ac:dyDescent="0.2">
      <c r="A2" s="1" t="s">
        <v>97</v>
      </c>
    </row>
    <row r="4" spans="1:6" ht="14.25" x14ac:dyDescent="0.2">
      <c r="A4" s="1"/>
      <c r="B4" s="62" t="s">
        <v>46</v>
      </c>
      <c r="C4" s="62"/>
      <c r="D4" s="37"/>
      <c r="E4" s="62" t="s">
        <v>47</v>
      </c>
      <c r="F4" s="62"/>
    </row>
    <row r="5" spans="1:6" ht="25.5" x14ac:dyDescent="0.2">
      <c r="A5" s="35"/>
      <c r="B5" s="19" t="s">
        <v>99</v>
      </c>
      <c r="C5" s="19" t="s">
        <v>100</v>
      </c>
      <c r="D5" s="38"/>
      <c r="E5" s="19" t="s">
        <v>99</v>
      </c>
      <c r="F5" s="19" t="s">
        <v>100</v>
      </c>
    </row>
    <row r="6" spans="1:6" x14ac:dyDescent="0.2">
      <c r="A6" s="3">
        <v>1999</v>
      </c>
      <c r="B6" s="30">
        <v>5.5</v>
      </c>
      <c r="C6" s="30">
        <v>6.8</v>
      </c>
      <c r="D6" s="39"/>
      <c r="E6" s="30"/>
      <c r="F6" s="30"/>
    </row>
    <row r="7" spans="1:6" x14ac:dyDescent="0.2">
      <c r="A7" s="3">
        <v>2000</v>
      </c>
      <c r="B7" s="30">
        <v>5.7</v>
      </c>
      <c r="C7" s="30">
        <v>7</v>
      </c>
      <c r="D7" s="39"/>
      <c r="E7" s="30"/>
      <c r="F7" s="30"/>
    </row>
    <row r="8" spans="1:6" x14ac:dyDescent="0.2">
      <c r="A8" s="3">
        <v>2001</v>
      </c>
      <c r="B8" s="30">
        <v>5.51</v>
      </c>
      <c r="C8" s="30">
        <v>7.52</v>
      </c>
      <c r="D8" s="39"/>
      <c r="E8" s="30"/>
      <c r="F8" s="30"/>
    </row>
    <row r="9" spans="1:6" x14ac:dyDescent="0.2">
      <c r="A9" s="3">
        <v>2002</v>
      </c>
      <c r="B9" s="30">
        <v>5.8</v>
      </c>
      <c r="C9" s="30">
        <v>7.3</v>
      </c>
      <c r="D9" s="39"/>
      <c r="E9" s="30"/>
      <c r="F9" s="30"/>
    </row>
    <row r="10" spans="1:6" x14ac:dyDescent="0.2">
      <c r="A10" s="3">
        <v>2003</v>
      </c>
      <c r="B10" s="30">
        <v>6</v>
      </c>
      <c r="C10" s="30">
        <v>7</v>
      </c>
      <c r="D10" s="39"/>
      <c r="E10" s="30"/>
      <c r="F10" s="30"/>
    </row>
    <row r="11" spans="1:6" x14ac:dyDescent="0.2">
      <c r="A11" s="3">
        <v>2004</v>
      </c>
      <c r="B11" s="30">
        <v>6.1</v>
      </c>
      <c r="C11" s="30">
        <v>7.2</v>
      </c>
      <c r="D11" s="39"/>
      <c r="E11" s="30"/>
      <c r="F11" s="30"/>
    </row>
    <row r="12" spans="1:6" x14ac:dyDescent="0.2">
      <c r="A12" s="3">
        <v>2005</v>
      </c>
      <c r="B12" s="30">
        <v>6.1</v>
      </c>
      <c r="C12" s="30">
        <v>7.2</v>
      </c>
      <c r="D12" s="39"/>
      <c r="E12" s="30"/>
      <c r="F12" s="30"/>
    </row>
    <row r="13" spans="1:6" x14ac:dyDescent="0.2">
      <c r="A13" s="3">
        <v>2006</v>
      </c>
      <c r="B13" s="30">
        <v>5.8</v>
      </c>
      <c r="C13" s="30">
        <v>7.2</v>
      </c>
      <c r="D13" s="39"/>
      <c r="E13" s="30"/>
      <c r="F13" s="30"/>
    </row>
    <row r="14" spans="1:6" x14ac:dyDescent="0.2">
      <c r="A14" s="3">
        <v>2007</v>
      </c>
      <c r="B14" s="30">
        <v>6.2</v>
      </c>
      <c r="C14" s="30">
        <v>7.3</v>
      </c>
      <c r="D14" s="39"/>
      <c r="E14" s="30"/>
      <c r="F14" s="30"/>
    </row>
    <row r="15" spans="1:6" x14ac:dyDescent="0.2">
      <c r="A15" s="3">
        <v>2008</v>
      </c>
      <c r="B15" s="30">
        <v>5.94</v>
      </c>
      <c r="C15" s="30">
        <v>7.12</v>
      </c>
      <c r="D15" s="39"/>
      <c r="E15" s="30"/>
      <c r="F15" s="30"/>
    </row>
    <row r="16" spans="1:6" x14ac:dyDescent="0.2">
      <c r="A16" s="3">
        <v>2009</v>
      </c>
      <c r="B16" s="30">
        <v>5.67</v>
      </c>
      <c r="C16" s="30">
        <v>6.94</v>
      </c>
      <c r="D16" s="39"/>
      <c r="E16" s="30"/>
      <c r="F16" s="30"/>
    </row>
    <row r="17" spans="1:6" x14ac:dyDescent="0.2">
      <c r="A17" s="3">
        <v>2010</v>
      </c>
      <c r="B17" s="30">
        <v>5.81</v>
      </c>
      <c r="C17" s="30">
        <v>7.14</v>
      </c>
      <c r="D17" s="39"/>
      <c r="E17" s="30"/>
      <c r="F17" s="30"/>
    </row>
    <row r="18" spans="1:6" x14ac:dyDescent="0.2">
      <c r="A18" s="3">
        <v>2011</v>
      </c>
      <c r="B18" s="30">
        <v>5.9</v>
      </c>
      <c r="C18" s="30">
        <v>7.1</v>
      </c>
      <c r="D18" s="39"/>
      <c r="E18" s="30"/>
      <c r="F18" s="30"/>
    </row>
    <row r="19" spans="1:6" x14ac:dyDescent="0.2">
      <c r="A19" s="3">
        <v>2013</v>
      </c>
      <c r="B19" s="30">
        <v>5.8</v>
      </c>
      <c r="C19" s="30">
        <v>7</v>
      </c>
      <c r="D19" s="39"/>
      <c r="E19" s="30"/>
      <c r="F19" s="30"/>
    </row>
    <row r="20" spans="1:6" x14ac:dyDescent="0.2">
      <c r="A20" s="3">
        <v>2015</v>
      </c>
      <c r="B20" s="30">
        <v>5.4321308712700107</v>
      </c>
      <c r="C20" s="30">
        <v>6.9326789880145752</v>
      </c>
      <c r="D20" s="39"/>
      <c r="E20" s="30">
        <v>5.4899144027347919</v>
      </c>
      <c r="F20" s="30">
        <v>7.055185295973474</v>
      </c>
    </row>
    <row r="21" spans="1:6" ht="13.5" thickBot="1" x14ac:dyDescent="0.25">
      <c r="A21" s="5">
        <v>2017</v>
      </c>
      <c r="B21" s="36">
        <v>5.493740762864757</v>
      </c>
      <c r="C21" s="36">
        <v>6.8508690150761451</v>
      </c>
      <c r="D21" s="39"/>
      <c r="E21" s="36">
        <v>5.4684341948352406</v>
      </c>
      <c r="F21" s="36">
        <v>6.976609219199335</v>
      </c>
    </row>
    <row r="22" spans="1:6" ht="13.5" thickTop="1" x14ac:dyDescent="0.2">
      <c r="A22" s="3" t="s">
        <v>238</v>
      </c>
    </row>
    <row r="24" spans="1:6" ht="15" x14ac:dyDescent="0.25">
      <c r="A24" s="55" t="s">
        <v>229</v>
      </c>
    </row>
  </sheetData>
  <mergeCells count="2">
    <mergeCell ref="B4:C4"/>
    <mergeCell ref="E4:F4"/>
  </mergeCells>
  <hyperlinks>
    <hyperlink ref="A24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45" style="3" customWidth="1"/>
    <col min="2" max="3" width="12.7109375" style="20" customWidth="1"/>
    <col min="4" max="16384" width="9.140625" style="3"/>
  </cols>
  <sheetData>
    <row r="1" spans="1:3" ht="18" x14ac:dyDescent="0.25">
      <c r="A1" s="16" t="s">
        <v>235</v>
      </c>
    </row>
    <row r="2" spans="1:3" ht="14.25" x14ac:dyDescent="0.2">
      <c r="A2" s="1" t="s">
        <v>102</v>
      </c>
    </row>
    <row r="4" spans="1:3" x14ac:dyDescent="0.2">
      <c r="A4" s="35"/>
      <c r="B4" s="19">
        <v>2015</v>
      </c>
      <c r="C4" s="19">
        <v>2017</v>
      </c>
    </row>
    <row r="5" spans="1:3" x14ac:dyDescent="0.2">
      <c r="A5" s="3" t="s">
        <v>103</v>
      </c>
      <c r="B5" s="30">
        <v>10.199999999999999</v>
      </c>
      <c r="C5" s="30">
        <v>10.454678564655156</v>
      </c>
    </row>
    <row r="6" spans="1:3" x14ac:dyDescent="0.2">
      <c r="A6" s="3" t="s">
        <v>104</v>
      </c>
      <c r="B6" s="30">
        <v>4.0999999999999996</v>
      </c>
      <c r="C6" s="30">
        <v>4.8923153067900866</v>
      </c>
    </row>
    <row r="7" spans="1:3" x14ac:dyDescent="0.2">
      <c r="A7" s="3" t="s">
        <v>105</v>
      </c>
      <c r="B7" s="30">
        <v>85</v>
      </c>
      <c r="C7" s="30">
        <v>83.561669322997062</v>
      </c>
    </row>
    <row r="8" spans="1:3" x14ac:dyDescent="0.2">
      <c r="A8" s="3" t="s">
        <v>101</v>
      </c>
      <c r="B8" s="30">
        <v>0.7</v>
      </c>
      <c r="C8" s="30">
        <v>1.0913368055577073</v>
      </c>
    </row>
    <row r="9" spans="1:3" ht="13.5" thickBot="1" x14ac:dyDescent="0.25">
      <c r="A9" s="5" t="s">
        <v>6</v>
      </c>
      <c r="B9" s="36">
        <v>100</v>
      </c>
      <c r="C9" s="36">
        <v>100</v>
      </c>
    </row>
    <row r="10" spans="1:3" ht="13.5" thickTop="1" x14ac:dyDescent="0.2">
      <c r="A10" s="3" t="s">
        <v>239</v>
      </c>
    </row>
    <row r="12" spans="1:3" ht="15" x14ac:dyDescent="0.25">
      <c r="A12" s="55" t="s">
        <v>229</v>
      </c>
    </row>
  </sheetData>
  <hyperlinks>
    <hyperlink ref="A12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22.5703125" style="3" customWidth="1"/>
    <col min="2" max="3" width="12.7109375" style="20" customWidth="1"/>
    <col min="4" max="4" width="12.7109375" style="3" customWidth="1"/>
    <col min="5" max="5" width="2.7109375" style="3" customWidth="1"/>
    <col min="6" max="7" width="12.7109375" style="20" customWidth="1"/>
    <col min="8" max="8" width="12.7109375" style="3" customWidth="1"/>
    <col min="9" max="16384" width="9.140625" style="3"/>
  </cols>
  <sheetData>
    <row r="1" spans="1:8" ht="18" x14ac:dyDescent="0.25">
      <c r="A1" s="16" t="s">
        <v>236</v>
      </c>
    </row>
    <row r="2" spans="1:8" ht="14.25" x14ac:dyDescent="0.2">
      <c r="A2" s="1" t="s">
        <v>102</v>
      </c>
    </row>
    <row r="4" spans="1:8" x14ac:dyDescent="0.2">
      <c r="B4" s="62">
        <v>2015</v>
      </c>
      <c r="C4" s="62"/>
      <c r="D4" s="62"/>
      <c r="F4" s="62">
        <v>2017</v>
      </c>
      <c r="G4" s="62"/>
      <c r="H4" s="62"/>
    </row>
    <row r="5" spans="1:8" x14ac:dyDescent="0.2">
      <c r="A5" s="35"/>
      <c r="B5" s="19" t="s">
        <v>7</v>
      </c>
      <c r="C5" s="19" t="s">
        <v>8</v>
      </c>
      <c r="D5" s="19" t="s">
        <v>6</v>
      </c>
      <c r="F5" s="19" t="s">
        <v>7</v>
      </c>
      <c r="G5" s="19" t="s">
        <v>8</v>
      </c>
      <c r="H5" s="19" t="s">
        <v>6</v>
      </c>
    </row>
    <row r="6" spans="1:8" x14ac:dyDescent="0.2">
      <c r="A6" s="3" t="s">
        <v>9</v>
      </c>
      <c r="B6" s="30">
        <v>23.52941176470588</v>
      </c>
      <c r="C6" s="30">
        <v>9.0909090909090917</v>
      </c>
      <c r="D6" s="30">
        <v>17.857142857142858</v>
      </c>
      <c r="F6" s="30">
        <v>25</v>
      </c>
      <c r="G6" s="30">
        <v>35</v>
      </c>
      <c r="H6" s="30">
        <v>28.846153846153843</v>
      </c>
    </row>
    <row r="7" spans="1:8" x14ac:dyDescent="0.2">
      <c r="A7" s="3" t="s">
        <v>10</v>
      </c>
      <c r="B7" s="30">
        <v>17.647058823529413</v>
      </c>
      <c r="C7" s="30">
        <v>36.363636363636367</v>
      </c>
      <c r="D7" s="30">
        <v>25</v>
      </c>
      <c r="F7" s="30">
        <v>46.875</v>
      </c>
      <c r="G7" s="30">
        <v>40</v>
      </c>
      <c r="H7" s="30">
        <v>44.230769230769226</v>
      </c>
    </row>
    <row r="8" spans="1:8" x14ac:dyDescent="0.2">
      <c r="A8" s="3" t="s">
        <v>11</v>
      </c>
      <c r="B8" s="30">
        <v>52.941176470588239</v>
      </c>
      <c r="C8" s="30">
        <v>54.54545454545454</v>
      </c>
      <c r="D8" s="30">
        <v>53.571428571428569</v>
      </c>
      <c r="F8" s="30">
        <v>25</v>
      </c>
      <c r="G8" s="30">
        <v>25</v>
      </c>
      <c r="H8" s="30">
        <v>25</v>
      </c>
    </row>
    <row r="9" spans="1:8" x14ac:dyDescent="0.2">
      <c r="A9" s="3" t="s">
        <v>50</v>
      </c>
      <c r="B9" s="30">
        <v>5.8823529411764701</v>
      </c>
      <c r="C9" s="30">
        <v>0</v>
      </c>
      <c r="D9" s="30">
        <v>3.5714285714285712</v>
      </c>
      <c r="F9" s="30">
        <v>3.125</v>
      </c>
      <c r="G9" s="30">
        <v>0</v>
      </c>
      <c r="H9" s="30">
        <v>1.9230769230769231</v>
      </c>
    </row>
    <row r="10" spans="1:8" ht="13.5" thickBot="1" x14ac:dyDescent="0.25">
      <c r="A10" s="5" t="s">
        <v>6</v>
      </c>
      <c r="B10" s="36">
        <v>100</v>
      </c>
      <c r="C10" s="36">
        <v>100</v>
      </c>
      <c r="D10" s="36">
        <v>100</v>
      </c>
      <c r="F10" s="36">
        <v>100</v>
      </c>
      <c r="G10" s="36">
        <v>100</v>
      </c>
      <c r="H10" s="36">
        <v>100</v>
      </c>
    </row>
    <row r="11" spans="1:8" ht="13.5" thickTop="1" x14ac:dyDescent="0.2">
      <c r="A11" s="3" t="s">
        <v>239</v>
      </c>
    </row>
    <row r="13" spans="1:8" ht="15" x14ac:dyDescent="0.25">
      <c r="A13" s="55" t="s">
        <v>229</v>
      </c>
    </row>
  </sheetData>
  <mergeCells count="2">
    <mergeCell ref="B4:D4"/>
    <mergeCell ref="F4:H4"/>
  </mergeCells>
  <hyperlinks>
    <hyperlink ref="A13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39.42578125" style="3" customWidth="1"/>
    <col min="2" max="3" width="12.7109375" style="20" customWidth="1"/>
    <col min="4" max="4" width="2.7109375" style="21" customWidth="1"/>
    <col min="5" max="5" width="12.7109375" style="20" customWidth="1"/>
    <col min="6" max="6" width="12.7109375" style="3" customWidth="1"/>
    <col min="7" max="16384" width="9.140625" style="3"/>
  </cols>
  <sheetData>
    <row r="1" spans="1:6" ht="18" x14ac:dyDescent="0.25">
      <c r="A1" s="16" t="s">
        <v>106</v>
      </c>
    </row>
    <row r="2" spans="1:6" ht="14.25" x14ac:dyDescent="0.2">
      <c r="A2" s="1"/>
    </row>
    <row r="3" spans="1:6" ht="14.25" x14ac:dyDescent="0.2">
      <c r="A3" s="1"/>
      <c r="B3" s="62">
        <v>2015</v>
      </c>
      <c r="C3" s="62"/>
      <c r="D3" s="37"/>
      <c r="E3" s="62">
        <v>2017</v>
      </c>
      <c r="F3" s="62"/>
    </row>
    <row r="4" spans="1:6" x14ac:dyDescent="0.2">
      <c r="A4" s="18"/>
      <c r="B4" s="24" t="s">
        <v>112</v>
      </c>
      <c r="C4" s="24" t="s">
        <v>113</v>
      </c>
      <c r="E4" s="24" t="s">
        <v>112</v>
      </c>
      <c r="F4" s="24" t="s">
        <v>113</v>
      </c>
    </row>
    <row r="5" spans="1:6" x14ac:dyDescent="0.2">
      <c r="A5" s="3" t="s">
        <v>107</v>
      </c>
      <c r="B5" s="30">
        <v>12.2</v>
      </c>
      <c r="C5" s="30">
        <v>87.8</v>
      </c>
      <c r="D5" s="39"/>
      <c r="E5" s="30">
        <v>22.268431903087311</v>
      </c>
      <c r="F5" s="30">
        <v>77.731568096912696</v>
      </c>
    </row>
    <row r="6" spans="1:6" x14ac:dyDescent="0.2">
      <c r="A6" s="3" t="s">
        <v>108</v>
      </c>
      <c r="B6" s="30">
        <v>12.6</v>
      </c>
      <c r="C6" s="30">
        <v>87.4</v>
      </c>
      <c r="D6" s="39"/>
      <c r="E6" s="30">
        <v>20.892141003966486</v>
      </c>
      <c r="F6" s="30">
        <v>79.107858996033514</v>
      </c>
    </row>
    <row r="7" spans="1:6" x14ac:dyDescent="0.2">
      <c r="A7" s="3" t="s">
        <v>109</v>
      </c>
      <c r="B7" s="30">
        <v>3.2</v>
      </c>
      <c r="C7" s="30">
        <v>96.8</v>
      </c>
      <c r="D7" s="39"/>
      <c r="E7" s="30">
        <v>6.6158162992002536</v>
      </c>
      <c r="F7" s="30">
        <v>93.384183700799753</v>
      </c>
    </row>
    <row r="8" spans="1:6" x14ac:dyDescent="0.2">
      <c r="A8" s="3" t="s">
        <v>110</v>
      </c>
      <c r="B8" s="30">
        <v>5.9</v>
      </c>
      <c r="C8" s="30">
        <v>94.1</v>
      </c>
      <c r="D8" s="39"/>
      <c r="E8" s="30">
        <v>5.1410184127607454</v>
      </c>
      <c r="F8" s="30">
        <v>94.858981587239256</v>
      </c>
    </row>
    <row r="9" spans="1:6" ht="13.5" thickBot="1" x14ac:dyDescent="0.25">
      <c r="A9" s="5" t="s">
        <v>111</v>
      </c>
      <c r="B9" s="36">
        <v>1.7</v>
      </c>
      <c r="C9" s="36">
        <v>98.3</v>
      </c>
      <c r="D9" s="39"/>
      <c r="E9" s="36">
        <v>2.2868285946265501</v>
      </c>
      <c r="F9" s="36">
        <v>97.713171405373444</v>
      </c>
    </row>
    <row r="10" spans="1:6" ht="13.5" thickTop="1" x14ac:dyDescent="0.2">
      <c r="A10" s="3" t="s">
        <v>239</v>
      </c>
    </row>
    <row r="12" spans="1:6" ht="15" x14ac:dyDescent="0.25">
      <c r="A12" s="55" t="s">
        <v>229</v>
      </c>
    </row>
  </sheetData>
  <mergeCells count="2">
    <mergeCell ref="B3:C3"/>
    <mergeCell ref="E3:F3"/>
  </mergeCells>
  <hyperlinks>
    <hyperlink ref="A12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36.85546875" style="3" customWidth="1"/>
    <col min="2" max="4" width="12.7109375" style="20" customWidth="1"/>
    <col min="5" max="5" width="2.7109375" style="21" customWidth="1"/>
    <col min="6" max="6" width="12.7109375" style="20" customWidth="1"/>
    <col min="7" max="8" width="12.7109375" style="3" customWidth="1"/>
    <col min="9" max="16384" width="9.140625" style="3"/>
  </cols>
  <sheetData>
    <row r="1" spans="1:8" ht="18" x14ac:dyDescent="0.25">
      <c r="A1" s="16" t="s">
        <v>237</v>
      </c>
    </row>
    <row r="2" spans="1:8" ht="14.25" x14ac:dyDescent="0.2">
      <c r="A2" s="1"/>
    </row>
    <row r="3" spans="1:8" ht="14.25" x14ac:dyDescent="0.2">
      <c r="A3" s="1"/>
      <c r="B3" s="62">
        <v>2015</v>
      </c>
      <c r="C3" s="62"/>
      <c r="D3" s="62"/>
      <c r="E3" s="37"/>
      <c r="F3" s="62">
        <v>2017</v>
      </c>
      <c r="G3" s="62"/>
      <c r="H3" s="62"/>
    </row>
    <row r="4" spans="1:8" x14ac:dyDescent="0.2">
      <c r="A4" s="18"/>
      <c r="B4" s="24" t="s">
        <v>112</v>
      </c>
      <c r="C4" s="24" t="s">
        <v>113</v>
      </c>
      <c r="D4" s="24" t="s">
        <v>101</v>
      </c>
      <c r="F4" s="24" t="s">
        <v>112</v>
      </c>
      <c r="G4" s="24" t="s">
        <v>113</v>
      </c>
      <c r="H4" s="24" t="s">
        <v>101</v>
      </c>
    </row>
    <row r="5" spans="1:8" x14ac:dyDescent="0.2">
      <c r="A5" s="3" t="s">
        <v>117</v>
      </c>
      <c r="B5" s="30">
        <v>7.5</v>
      </c>
      <c r="C5" s="30">
        <v>84</v>
      </c>
      <c r="D5" s="30">
        <v>8.5</v>
      </c>
      <c r="E5" s="39"/>
      <c r="F5" s="30">
        <v>16.149924265944321</v>
      </c>
      <c r="G5" s="30">
        <v>63.713621601632163</v>
      </c>
      <c r="H5" s="30">
        <v>20.136454132423506</v>
      </c>
    </row>
    <row r="6" spans="1:8" ht="13.5" thickBot="1" x14ac:dyDescent="0.25">
      <c r="A6" s="5" t="s">
        <v>118</v>
      </c>
      <c r="B6" s="36">
        <v>5.8</v>
      </c>
      <c r="C6" s="36">
        <v>87.6</v>
      </c>
      <c r="D6" s="36">
        <v>6.6</v>
      </c>
      <c r="E6" s="39"/>
      <c r="F6" s="36">
        <v>8.9379478567360806</v>
      </c>
      <c r="G6" s="36">
        <v>85.071104511372724</v>
      </c>
      <c r="H6" s="36">
        <v>5.9909476318911832</v>
      </c>
    </row>
    <row r="7" spans="1:8" ht="13.5" thickTop="1" x14ac:dyDescent="0.2">
      <c r="A7" s="3" t="s">
        <v>239</v>
      </c>
    </row>
    <row r="9" spans="1:8" ht="15" x14ac:dyDescent="0.25">
      <c r="A9" s="55" t="s">
        <v>229</v>
      </c>
    </row>
  </sheetData>
  <mergeCells count="2">
    <mergeCell ref="B3:D3"/>
    <mergeCell ref="F3:H3"/>
  </mergeCells>
  <hyperlinks>
    <hyperlink ref="A9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zoomScale="120" zoomScaleNormal="120" workbookViewId="0">
      <selection activeCell="B8" sqref="B8"/>
    </sheetView>
  </sheetViews>
  <sheetFormatPr baseColWidth="10" defaultColWidth="9.140625" defaultRowHeight="14.25" x14ac:dyDescent="0.2"/>
  <cols>
    <col min="1" max="1" width="9.140625" style="1"/>
    <col min="2" max="2" width="87.42578125" style="1" bestFit="1" customWidth="1"/>
    <col min="3" max="16384" width="9.140625" style="1"/>
  </cols>
  <sheetData>
    <row r="1" spans="1:4" ht="23.25" x14ac:dyDescent="0.35">
      <c r="A1" s="10" t="s">
        <v>240</v>
      </c>
    </row>
    <row r="3" spans="1:4" ht="15" x14ac:dyDescent="0.25">
      <c r="A3" s="11" t="s">
        <v>0</v>
      </c>
    </row>
    <row r="5" spans="1:4" ht="15" x14ac:dyDescent="0.25">
      <c r="A5" s="12" t="s">
        <v>1</v>
      </c>
      <c r="B5" s="13" t="s">
        <v>2</v>
      </c>
    </row>
    <row r="6" spans="1:4" ht="15" x14ac:dyDescent="0.25">
      <c r="A6" s="55">
        <v>1</v>
      </c>
      <c r="B6" s="3" t="s">
        <v>3</v>
      </c>
    </row>
    <row r="7" spans="1:4" ht="15" x14ac:dyDescent="0.25">
      <c r="A7" s="55">
        <v>2</v>
      </c>
      <c r="B7" s="3" t="str">
        <f>'2'!A1</f>
        <v>Cistells de fets</v>
      </c>
      <c r="D7" s="3"/>
    </row>
    <row r="8" spans="1:4" ht="15" x14ac:dyDescent="0.25">
      <c r="A8" s="55">
        <v>3</v>
      </c>
      <c r="B8" s="3" t="str">
        <f>'3'!A1</f>
        <v>Marc general: els cicles de la seguretat pública a Catalunya. 1983-2017</v>
      </c>
      <c r="D8" s="3"/>
    </row>
    <row r="9" spans="1:4" ht="15" x14ac:dyDescent="0.25">
      <c r="A9" s="55">
        <v>4</v>
      </c>
      <c r="B9" s="3" t="str">
        <f>'4'!A1</f>
        <v>La victimització delictiva i la denúncia dels fets delictius. 2005-2017</v>
      </c>
      <c r="D9" s="3"/>
    </row>
    <row r="10" spans="1:4" ht="15" x14ac:dyDescent="0.25">
      <c r="A10" s="55">
        <v>5</v>
      </c>
      <c r="B10" s="3" t="str">
        <f>'5'!A1</f>
        <v>El record espontani de la victimització delictiva. 1999-2017</v>
      </c>
      <c r="D10" s="3"/>
    </row>
    <row r="11" spans="1:4" ht="15" x14ac:dyDescent="0.25">
      <c r="A11" s="55">
        <v>6</v>
      </c>
      <c r="B11" s="3" t="str">
        <f>'6'!A1</f>
        <v>Evolució de la victimització delictiva i no delictiva. 2011-2017</v>
      </c>
      <c r="D11" s="3"/>
    </row>
    <row r="12" spans="1:4" ht="15" x14ac:dyDescent="0.25">
      <c r="A12" s="55">
        <v>7</v>
      </c>
      <c r="B12" s="3" t="str">
        <f>'7'!A1</f>
        <v>Prevalença de la victimització delictiva. Només fets. Per regions policials. 2004-2017</v>
      </c>
      <c r="D12" s="3"/>
    </row>
    <row r="13" spans="1:4" ht="15" x14ac:dyDescent="0.25">
      <c r="A13" s="55">
        <v>8</v>
      </c>
      <c r="B13" s="3" t="str">
        <f>'8'!A1</f>
        <v>Prevalença de la victimització delictiva. Només fets. Per subàmbits. 2004-2017</v>
      </c>
      <c r="D13" s="3"/>
    </row>
    <row r="14" spans="1:4" ht="15" x14ac:dyDescent="0.25">
      <c r="A14" s="55">
        <v>9</v>
      </c>
      <c r="B14" s="3" t="str">
        <f>'9'!A1</f>
        <v>Prevalença de la victimització delictiva. Només fets. Per grups d'edat. 2004-2017</v>
      </c>
      <c r="D14" s="3"/>
    </row>
    <row r="15" spans="1:4" ht="15" x14ac:dyDescent="0.25">
      <c r="A15" s="55">
        <v>10</v>
      </c>
      <c r="B15" s="3" t="str">
        <f>'10'!A1</f>
        <v>Prevalença de la victimització delictiva. Només fets. Per grups d'edat i sexe</v>
      </c>
      <c r="D15" s="3"/>
    </row>
    <row r="16" spans="1:4" ht="15" x14ac:dyDescent="0.25">
      <c r="A16" s="55">
        <v>11</v>
      </c>
      <c r="B16" s="3" t="str">
        <f>'11'!A1</f>
        <v>Distribució percentual dels il·lícits. Per subàmbits. Cistell 2013. 2005-2017</v>
      </c>
      <c r="D16" s="3"/>
    </row>
    <row r="17" spans="1:4" ht="15" x14ac:dyDescent="0.25">
      <c r="A17" s="55">
        <v>12</v>
      </c>
      <c r="B17" s="3" t="str">
        <f>'12'!A1</f>
        <v>Distribució percentual dels il·lícits. Per subàmbits. Cistell 2015. 2015-2017</v>
      </c>
      <c r="D17" s="3"/>
    </row>
    <row r="18" spans="1:4" ht="15" x14ac:dyDescent="0.25">
      <c r="A18" s="55">
        <v>13</v>
      </c>
      <c r="B18" s="3" t="str">
        <f>'13'!A1</f>
        <v>Afectació i molèsties associades a la victimització. 1999-2017</v>
      </c>
      <c r="D18" s="3"/>
    </row>
    <row r="19" spans="1:4" ht="15" x14ac:dyDescent="0.25">
      <c r="A19" s="55">
        <v>14</v>
      </c>
      <c r="B19" s="3" t="str">
        <f>'14'!A1</f>
        <v>Lesions en els fets contra les persones</v>
      </c>
      <c r="D19" s="3"/>
    </row>
    <row r="20" spans="1:4" ht="15" x14ac:dyDescent="0.25">
      <c r="A20" s="55">
        <v>15</v>
      </c>
      <c r="B20" s="3" t="str">
        <f>'15'!A1</f>
        <v>Lesions en els fets contra les persones. Per sexe i grups d'edat</v>
      </c>
      <c r="D20" s="3"/>
    </row>
    <row r="21" spans="1:4" ht="15" x14ac:dyDescent="0.25">
      <c r="A21" s="55">
        <v>16</v>
      </c>
      <c r="B21" s="3" t="str">
        <f>'16'!A1</f>
        <v>Motius de les agressions físiques, amenaces, coaccions i/o intimidacions</v>
      </c>
      <c r="D21" s="3"/>
    </row>
    <row r="22" spans="1:4" ht="15" x14ac:dyDescent="0.25">
      <c r="A22" s="55">
        <v>17</v>
      </c>
      <c r="B22" s="3" t="str">
        <f>'17'!A1</f>
        <v>Ús d'armes en il·lícits de proximitat o contra les persones</v>
      </c>
      <c r="D22" s="3"/>
    </row>
    <row r="23" spans="1:4" ht="15" x14ac:dyDescent="0.25">
      <c r="A23" s="55">
        <v>18</v>
      </c>
      <c r="B23" s="3" t="str">
        <f>'18'!A1</f>
        <v>No denúncia dels il·lícits considerats delictius. 2004-2017</v>
      </c>
      <c r="D23" s="3"/>
    </row>
    <row r="24" spans="1:4" ht="14.45" x14ac:dyDescent="0.3">
      <c r="A24" s="55">
        <v>19</v>
      </c>
      <c r="B24" s="3" t="str">
        <f>'19'!A1</f>
        <v>Denúncia i no denúncia dels il·lícits considerats delictius. Per subàmbits</v>
      </c>
      <c r="D24" s="3"/>
    </row>
    <row r="25" spans="1:4" ht="14.45" x14ac:dyDescent="0.3">
      <c r="A25" s="55">
        <v>20</v>
      </c>
      <c r="B25" s="3" t="str">
        <f>'20'!A1</f>
        <v>No denúncia dels il·lícits considerats delictius. Per subàmbits. 2015-2017</v>
      </c>
      <c r="D25" s="3"/>
    </row>
    <row r="26" spans="1:4" ht="15" x14ac:dyDescent="0.25">
      <c r="A26" s="55">
        <v>21</v>
      </c>
      <c r="B26" s="3" t="str">
        <f>'21'!A1</f>
        <v>Evolució dels motius per no denunciar. 2011-2017</v>
      </c>
      <c r="D26" s="3"/>
    </row>
    <row r="27" spans="1:4" ht="15" x14ac:dyDescent="0.25">
      <c r="A27" s="55">
        <v>22</v>
      </c>
      <c r="B27" s="3" t="str">
        <f>'22'!A1</f>
        <v>Percepció del nivell de seguretat al municipi. 2000-2017</v>
      </c>
      <c r="D27" s="3"/>
    </row>
    <row r="28" spans="1:4" ht="15" x14ac:dyDescent="0.25">
      <c r="A28" s="55">
        <v>23</v>
      </c>
      <c r="B28" s="3" t="str">
        <f>'23'!A1</f>
        <v>Evolució recent de la seguretat al municipi</v>
      </c>
      <c r="D28" s="3"/>
    </row>
    <row r="29" spans="1:4" ht="15" x14ac:dyDescent="0.25">
      <c r="A29" s="55">
        <v>24</v>
      </c>
      <c r="B29" s="3" t="str">
        <f>'24'!A1</f>
        <v>Evolució recent de la seguretat al municipi. 2000-2017</v>
      </c>
      <c r="D29" s="3"/>
    </row>
    <row r="30" spans="1:4" ht="15" x14ac:dyDescent="0.25">
      <c r="A30" s="55">
        <v>25</v>
      </c>
      <c r="B30" s="3" t="str">
        <f>'25'!A1</f>
        <v>Evolució futura de la seguretat al municipi</v>
      </c>
      <c r="D30" s="3"/>
    </row>
    <row r="31" spans="1:4" ht="15" x14ac:dyDescent="0.25">
      <c r="A31" s="55">
        <v>26</v>
      </c>
      <c r="B31" s="3" t="str">
        <f>'26'!A1</f>
        <v>Evolució futura de la seguretat al municipi. 2006-2017</v>
      </c>
      <c r="D31" s="3"/>
    </row>
    <row r="32" spans="1:4" ht="15" x14ac:dyDescent="0.25">
      <c r="A32" s="55">
        <v>27</v>
      </c>
      <c r="B32" s="3" t="str">
        <f>'27'!A1</f>
        <v>Problemes importants per a Catalunya</v>
      </c>
      <c r="D32" s="3"/>
    </row>
    <row r="33" spans="1:4" ht="15" x14ac:dyDescent="0.25">
      <c r="A33" s="55">
        <v>28</v>
      </c>
      <c r="B33" s="3" t="str">
        <f>'28'!A1</f>
        <v>Com hauria d'actuar la policia. 2012-2017</v>
      </c>
      <c r="D33" s="3"/>
    </row>
    <row r="34" spans="1:4" ht="15" x14ac:dyDescent="0.25">
      <c r="A34" s="55">
        <v>29</v>
      </c>
      <c r="B34" s="3" t="str">
        <f>'29'!A1</f>
        <v>Valoració dels serveis policials. 2000-2017</v>
      </c>
      <c r="D34" s="3"/>
    </row>
    <row r="35" spans="1:4" ht="15" x14ac:dyDescent="0.25">
      <c r="A35" s="55">
        <v>30</v>
      </c>
      <c r="B35" s="3" t="str">
        <f>'30'!A1</f>
        <v>Evolució recent dels Mossos d'Esquadra. 2013-2017</v>
      </c>
      <c r="D35" s="3"/>
    </row>
    <row r="36" spans="1:4" ht="15" x14ac:dyDescent="0.25">
      <c r="A36" s="55">
        <v>31</v>
      </c>
      <c r="B36" s="3" t="str">
        <f>'31'!A1</f>
        <v>Evolució futura dels Mossos d'Esquadra. 2013-2017</v>
      </c>
      <c r="D36" s="3"/>
    </row>
    <row r="37" spans="1:4" ht="15" x14ac:dyDescent="0.25">
      <c r="A37" s="55">
        <v>32</v>
      </c>
      <c r="B37" s="3" t="str">
        <f>'32'!A1</f>
        <v>Valoració d'actuacions concretes dels Mossos d'Esquadra</v>
      </c>
      <c r="D37" s="3"/>
    </row>
    <row r="38" spans="1:4" ht="15" x14ac:dyDescent="0.25">
      <c r="A38" s="55">
        <v>33</v>
      </c>
      <c r="B38" s="3" t="str">
        <f>'33'!A1</f>
        <v>Visibilitat dels Mossos d'Esquadra en l'àmbit de la seguretat ciutadana. 2012-2017</v>
      </c>
      <c r="D38" s="3"/>
    </row>
    <row r="39" spans="1:4" ht="15" x14ac:dyDescent="0.25">
      <c r="A39" s="55">
        <v>34</v>
      </c>
      <c r="B39" s="3" t="str">
        <f>'34'!A1</f>
        <v>Contactes amb els Mossos d'Esquadra a iniciativa dels ciutadans</v>
      </c>
      <c r="D39" s="3"/>
    </row>
    <row r="40" spans="1:4" ht="15" x14ac:dyDescent="0.25">
      <c r="A40" s="55">
        <v>35</v>
      </c>
      <c r="B40" s="3" t="str">
        <f>'35'!A1</f>
        <v>Contactes amb els Mossos d'Esquadra a iniciativa dels Mossos</v>
      </c>
      <c r="D40" s="3"/>
    </row>
    <row r="41" spans="1:4" ht="15" x14ac:dyDescent="0.25">
      <c r="A41" s="55">
        <v>36</v>
      </c>
      <c r="B41" s="3" t="str">
        <f>'36'!A1</f>
        <v>Valoració del nivell de seguretat viària. 2004-2017</v>
      </c>
      <c r="D41" s="3"/>
    </row>
    <row r="42" spans="1:4" ht="15" x14ac:dyDescent="0.25">
      <c r="A42" s="55">
        <v>37</v>
      </c>
      <c r="B42" s="3" t="str">
        <f>'37'!A1</f>
        <v>Evolució recent del nivell de seguretat viària</v>
      </c>
      <c r="D42" s="3"/>
    </row>
    <row r="43" spans="1:4" ht="15" x14ac:dyDescent="0.25">
      <c r="A43" s="55">
        <v>38</v>
      </c>
      <c r="B43" s="3" t="str">
        <f>'38'!A1</f>
        <v>Evolució recent del nivell de seguretat viària. 2003-2017</v>
      </c>
      <c r="D43" s="3"/>
    </row>
    <row r="44" spans="1:4" ht="15" x14ac:dyDescent="0.25">
      <c r="A44" s="55">
        <v>39</v>
      </c>
      <c r="B44" s="3" t="str">
        <f>'39'!A1</f>
        <v>Actuació de les administracions en àmbits de la seguretat viària</v>
      </c>
      <c r="D44" s="3"/>
    </row>
    <row r="45" spans="1:4" ht="15" x14ac:dyDescent="0.25">
      <c r="A45" s="55">
        <v>40</v>
      </c>
      <c r="B45" s="3" t="str">
        <f>'40'!A1</f>
        <v>Percepció de la vigilància dels Mossos a les carreteres. 2012-2017</v>
      </c>
      <c r="D45" s="3"/>
    </row>
    <row r="46" spans="1:4" ht="15" x14ac:dyDescent="0.25">
      <c r="A46" s="55">
        <v>41</v>
      </c>
      <c r="B46" s="3" t="str">
        <f>'41'!A1</f>
        <v>Les causes dels accidents de trànsit a les carreteres</v>
      </c>
      <c r="D46" s="3"/>
    </row>
    <row r="47" spans="1:4" ht="15" x14ac:dyDescent="0.25">
      <c r="A47" s="55">
        <v>42</v>
      </c>
      <c r="B47" s="3" t="str">
        <f>'42'!A1</f>
        <v>Valoració de les revisions mèdiques i psicològiques per renovar el permís de conduir. Per sexe</v>
      </c>
      <c r="D47" s="3"/>
    </row>
    <row r="48" spans="1:4" ht="15" x14ac:dyDescent="0.25">
      <c r="A48" s="55">
        <v>43</v>
      </c>
      <c r="B48" s="3" t="str">
        <f>'43'!A1</f>
        <v>Valoració de les revisions mèdiques i psicològiques per renovar el permís de conduir. Per grups d'edat</v>
      </c>
      <c r="D48" s="3"/>
    </row>
    <row r="49" spans="1:4" ht="15" x14ac:dyDescent="0.25">
      <c r="A49" s="55">
        <v>44</v>
      </c>
      <c r="B49" s="3" t="str">
        <f>'44'!A1</f>
        <v>Eficàcia de les mesures per reduir la mortalitat dels motoristes. Per sexe i grup d'edat</v>
      </c>
      <c r="D49" s="3"/>
    </row>
    <row r="50" spans="1:4" ht="15" x14ac:dyDescent="0.25">
      <c r="A50" s="55">
        <v>45</v>
      </c>
      <c r="B50" s="3" t="str">
        <f>'45'!A1</f>
        <v>Eficàcia de les mesures per reduir la mortalitat dels ciclistes. Per sexe i grup d'edat</v>
      </c>
      <c r="D50" s="3"/>
    </row>
    <row r="51" spans="1:4" x14ac:dyDescent="0.2">
      <c r="A51" s="3"/>
      <c r="B51" s="3"/>
    </row>
    <row r="52" spans="1:4" x14ac:dyDescent="0.2">
      <c r="A52" s="3"/>
      <c r="B52" s="3"/>
    </row>
    <row r="53" spans="1:4" x14ac:dyDescent="0.2">
      <c r="A53" s="3"/>
      <c r="B53" s="3"/>
    </row>
    <row r="54" spans="1:4" x14ac:dyDescent="0.2">
      <c r="A54" s="3"/>
      <c r="B54" s="3"/>
    </row>
    <row r="55" spans="1:4" x14ac:dyDescent="0.2">
      <c r="A55" s="3"/>
      <c r="B55" s="3"/>
    </row>
    <row r="56" spans="1:4" x14ac:dyDescent="0.2">
      <c r="A56" s="3"/>
      <c r="B56" s="3"/>
    </row>
    <row r="57" spans="1:4" x14ac:dyDescent="0.2">
      <c r="A57" s="3"/>
      <c r="B57" s="3"/>
    </row>
    <row r="58" spans="1:4" x14ac:dyDescent="0.2">
      <c r="A58" s="3"/>
    </row>
  </sheetData>
  <hyperlinks>
    <hyperlink ref="A6" location="'1'!A1" display="'1'!A1"/>
    <hyperlink ref="A7" location="'2'!A1" display="'2'!A1"/>
    <hyperlink ref="A8" location="'3'!A1" display="'3'!A1"/>
    <hyperlink ref="A9" location="'4'!A1" display="'4'!A1"/>
    <hyperlink ref="A10" location="'5'!A1" display="'5'!A1"/>
    <hyperlink ref="A11" location="'6'!A1" display="'6'!A1"/>
    <hyperlink ref="A12" location="'7'!A1" display="'7'!A1"/>
    <hyperlink ref="A13" location="'8'!A1" display="'8'!A1"/>
    <hyperlink ref="A14" location="'9'!A1" display="'9'!A1"/>
    <hyperlink ref="A15" location="'10'!A1" display="'10'!A1"/>
    <hyperlink ref="A17" location="'12'!A1" display="'12'!A1"/>
    <hyperlink ref="A19" location="'14'!A1" display="'14'!A1"/>
    <hyperlink ref="A21" location="'16'!A1" display="'16'!A1"/>
    <hyperlink ref="A23" location="'18'!A1" display="'18'!A1"/>
    <hyperlink ref="A25" location="'20'!A1" display="'20'!A1"/>
    <hyperlink ref="A27" location="'22'!A1" display="'22'!A1"/>
    <hyperlink ref="A29" location="'24'!A1" display="'24'!A1"/>
    <hyperlink ref="A31" location="'26'!A1" display="'26'!A1"/>
    <hyperlink ref="A33" location="'28'!A1" display="'28'!A1"/>
    <hyperlink ref="A35" location="'30'!A1" display="'30'!A1"/>
    <hyperlink ref="A37" location="'32'!A1" display="'32'!A1"/>
    <hyperlink ref="A39" location="'34'!A1" display="'34'!A1"/>
    <hyperlink ref="A41" location="'36'!A1" display="'36'!A1"/>
    <hyperlink ref="A43" location="'38'!A1" display="'38'!A1"/>
    <hyperlink ref="A45" location="'40'!A1" display="'40'!A1"/>
    <hyperlink ref="A47" location="'42'!A1" display="'42'!A1"/>
    <hyperlink ref="A49" location="'44'!A1" display="'44'!A1"/>
    <hyperlink ref="A16" location="'11'!A1" display="'11'!A1"/>
    <hyperlink ref="A18" location="'13'!A1" display="'13'!A1"/>
    <hyperlink ref="A20" location="'15'!A1" display="'15'!A1"/>
    <hyperlink ref="A22" location="'17'!A1" display="'17'!A1"/>
    <hyperlink ref="A24" location="'19'!A1" display="'19'!A1"/>
    <hyperlink ref="A26" location="'21'!A1" display="'21'!A1"/>
    <hyperlink ref="A28" location="'23'!A1" display="'23'!A1"/>
    <hyperlink ref="A30" location="'25'!A1" display="'25'!A1"/>
    <hyperlink ref="A32" location="'27'!A1" display="'27'!A1"/>
    <hyperlink ref="A34" location="'29'!A1" display="'29'!A1"/>
    <hyperlink ref="A36" location="'31'!A1" display="'31'!A1"/>
    <hyperlink ref="A38" location="'33'!A1" display="'33'!A1"/>
    <hyperlink ref="A40" location="'35'!A1" display="'35'!A1"/>
    <hyperlink ref="A42" location="'37'!A1" display="'37'!A1"/>
    <hyperlink ref="A44" location="'39'!A1" display="'39'!A1"/>
    <hyperlink ref="A46" location="'41'!A1" display="'41'!A1"/>
    <hyperlink ref="A48" location="'43'!A1" display="'43'!A1"/>
    <hyperlink ref="A50" location="'45'!A1" display="'45'!A1"/>
  </hyperlinks>
  <pageMargins left="0.7" right="0.7" top="0.75" bottom="0.75" header="0.3" footer="0.3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11.42578125" style="3" customWidth="1"/>
    <col min="2" max="2" width="12.7109375" style="20" customWidth="1"/>
    <col min="3" max="3" width="12.7109375" style="3" customWidth="1"/>
    <col min="4" max="16384" width="9.140625" style="3"/>
  </cols>
  <sheetData>
    <row r="1" spans="1:5" ht="18" x14ac:dyDescent="0.25">
      <c r="A1" s="16" t="s">
        <v>121</v>
      </c>
    </row>
    <row r="2" spans="1:5" ht="14.25" x14ac:dyDescent="0.2">
      <c r="A2" s="1" t="s">
        <v>122</v>
      </c>
    </row>
    <row r="3" spans="1:5" ht="14.25" x14ac:dyDescent="0.2">
      <c r="A3" s="1"/>
      <c r="B3" s="37"/>
    </row>
    <row r="4" spans="1:5" x14ac:dyDescent="0.2">
      <c r="A4" s="18"/>
      <c r="B4" s="24" t="s">
        <v>46</v>
      </c>
      <c r="C4" s="24" t="s">
        <v>47</v>
      </c>
    </row>
    <row r="5" spans="1:5" x14ac:dyDescent="0.2">
      <c r="A5" s="3">
        <v>2004</v>
      </c>
      <c r="B5" s="27">
        <v>62</v>
      </c>
      <c r="D5" s="27"/>
    </row>
    <row r="6" spans="1:5" x14ac:dyDescent="0.2">
      <c r="A6" s="3">
        <v>2005</v>
      </c>
      <c r="B6" s="3">
        <v>62.9</v>
      </c>
      <c r="D6" s="27"/>
    </row>
    <row r="7" spans="1:5" x14ac:dyDescent="0.2">
      <c r="A7" s="3">
        <v>2006</v>
      </c>
      <c r="B7" s="3">
        <v>56.8</v>
      </c>
      <c r="D7" s="27"/>
    </row>
    <row r="8" spans="1:5" x14ac:dyDescent="0.2">
      <c r="A8" s="3">
        <v>2007</v>
      </c>
      <c r="B8" s="3">
        <v>60.4</v>
      </c>
      <c r="D8" s="27"/>
    </row>
    <row r="9" spans="1:5" x14ac:dyDescent="0.2">
      <c r="A9" s="3">
        <v>2008</v>
      </c>
      <c r="B9" s="3">
        <v>61.1</v>
      </c>
      <c r="D9" s="27"/>
    </row>
    <row r="10" spans="1:5" x14ac:dyDescent="0.2">
      <c r="A10" s="3">
        <v>2009</v>
      </c>
      <c r="B10" s="3">
        <v>63.4</v>
      </c>
      <c r="D10" s="27"/>
    </row>
    <row r="11" spans="1:5" x14ac:dyDescent="0.2">
      <c r="A11" s="3">
        <v>2010</v>
      </c>
      <c r="B11" s="3">
        <v>59.9</v>
      </c>
      <c r="D11" s="27"/>
    </row>
    <row r="12" spans="1:5" x14ac:dyDescent="0.2">
      <c r="A12" s="3">
        <v>2011</v>
      </c>
      <c r="B12" s="3">
        <v>61.7</v>
      </c>
      <c r="D12" s="27"/>
    </row>
    <row r="13" spans="1:5" x14ac:dyDescent="0.2">
      <c r="A13" s="3">
        <v>2013</v>
      </c>
      <c r="B13" s="3">
        <v>60.1</v>
      </c>
      <c r="D13" s="27"/>
    </row>
    <row r="14" spans="1:5" x14ac:dyDescent="0.2">
      <c r="A14" s="3">
        <v>2015</v>
      </c>
      <c r="B14" s="27">
        <v>60.678457443773326</v>
      </c>
      <c r="C14" s="27">
        <v>64.7</v>
      </c>
      <c r="D14" s="27"/>
      <c r="E14" s="27"/>
    </row>
    <row r="15" spans="1:5" ht="13.5" thickBot="1" x14ac:dyDescent="0.25">
      <c r="A15" s="5">
        <v>2017</v>
      </c>
      <c r="B15" s="25">
        <v>68.986222167893033</v>
      </c>
      <c r="C15" s="25">
        <v>70.969038049973392</v>
      </c>
      <c r="D15" s="27"/>
      <c r="E15" s="27"/>
    </row>
    <row r="16" spans="1:5" ht="13.5" thickTop="1" x14ac:dyDescent="0.2">
      <c r="A16" s="3" t="s">
        <v>239</v>
      </c>
    </row>
    <row r="18" spans="1:1" ht="15" x14ac:dyDescent="0.25">
      <c r="A18" s="55" t="s">
        <v>229</v>
      </c>
    </row>
  </sheetData>
  <hyperlinks>
    <hyperlink ref="A18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30.140625" style="3" customWidth="1"/>
    <col min="2" max="2" width="15.7109375" style="20" customWidth="1"/>
    <col min="3" max="3" width="15.7109375" style="3" customWidth="1"/>
    <col min="4" max="16384" width="9.140625" style="3"/>
  </cols>
  <sheetData>
    <row r="1" spans="1:5" ht="18" x14ac:dyDescent="0.25">
      <c r="A1" s="16" t="s">
        <v>123</v>
      </c>
    </row>
    <row r="2" spans="1:5" ht="14.25" x14ac:dyDescent="0.2">
      <c r="A2" s="1"/>
    </row>
    <row r="3" spans="1:5" x14ac:dyDescent="0.2">
      <c r="A3" s="18"/>
      <c r="B3" s="24" t="s">
        <v>124</v>
      </c>
      <c r="C3" s="24" t="s">
        <v>125</v>
      </c>
    </row>
    <row r="4" spans="1:5" x14ac:dyDescent="0.2">
      <c r="A4" s="3" t="s">
        <v>126</v>
      </c>
      <c r="B4" s="27">
        <v>29.030961950026963</v>
      </c>
      <c r="C4" s="27">
        <v>70.969038049973037</v>
      </c>
      <c r="D4" s="27"/>
    </row>
    <row r="5" spans="1:5" x14ac:dyDescent="0.2">
      <c r="A5" s="3" t="s">
        <v>43</v>
      </c>
      <c r="B5" s="27">
        <v>21.478220048004061</v>
      </c>
      <c r="C5" s="27">
        <v>78.521779951995939</v>
      </c>
      <c r="D5" s="27"/>
    </row>
    <row r="6" spans="1:5" x14ac:dyDescent="0.2">
      <c r="A6" s="3" t="s">
        <v>127</v>
      </c>
      <c r="B6" s="27">
        <v>30.347986459998026</v>
      </c>
      <c r="C6" s="27">
        <v>69.652013540001974</v>
      </c>
      <c r="D6" s="27"/>
    </row>
    <row r="7" spans="1:5" x14ac:dyDescent="0.2">
      <c r="A7" s="3" t="s">
        <v>37</v>
      </c>
      <c r="B7" s="27">
        <v>23.654570927194456</v>
      </c>
      <c r="C7" s="27">
        <v>76.345429072805544</v>
      </c>
      <c r="D7" s="27"/>
    </row>
    <row r="8" spans="1:5" x14ac:dyDescent="0.2">
      <c r="A8" s="3" t="s">
        <v>92</v>
      </c>
      <c r="B8" s="27">
        <v>49.108510964064791</v>
      </c>
      <c r="C8" s="27">
        <v>50.891489035935209</v>
      </c>
      <c r="D8" s="27"/>
    </row>
    <row r="9" spans="1:5" x14ac:dyDescent="0.2">
      <c r="A9" s="3" t="s">
        <v>39</v>
      </c>
      <c r="B9" s="27">
        <v>49.533860685527117</v>
      </c>
      <c r="C9" s="27">
        <v>50.466139314472883</v>
      </c>
      <c r="D9" s="27"/>
    </row>
    <row r="10" spans="1:5" x14ac:dyDescent="0.2">
      <c r="A10" s="3" t="s">
        <v>93</v>
      </c>
      <c r="B10" s="27">
        <v>49.301121873928807</v>
      </c>
      <c r="C10" s="27">
        <v>50.698878126071193</v>
      </c>
      <c r="D10" s="27"/>
    </row>
    <row r="11" spans="1:5" x14ac:dyDescent="0.2">
      <c r="A11" s="3" t="s">
        <v>94</v>
      </c>
      <c r="B11" s="27">
        <v>24.83340281877112</v>
      </c>
      <c r="C11" s="27">
        <v>75.16659718122888</v>
      </c>
      <c r="D11" s="27"/>
    </row>
    <row r="12" spans="1:5" x14ac:dyDescent="0.2">
      <c r="A12" s="3" t="s">
        <v>95</v>
      </c>
      <c r="B12" s="27">
        <v>34.210897669237312</v>
      </c>
      <c r="C12" s="27">
        <v>65.789102330762688</v>
      </c>
      <c r="D12" s="27"/>
    </row>
    <row r="13" spans="1:5" ht="13.5" thickBot="1" x14ac:dyDescent="0.25">
      <c r="A13" s="5" t="s">
        <v>42</v>
      </c>
      <c r="B13" s="25">
        <v>21.047007207098716</v>
      </c>
      <c r="C13" s="25">
        <v>78.952992792901284</v>
      </c>
      <c r="D13" s="27"/>
      <c r="E13" s="27"/>
    </row>
    <row r="14" spans="1:5" ht="13.5" thickTop="1" x14ac:dyDescent="0.2">
      <c r="A14" s="3" t="s">
        <v>238</v>
      </c>
    </row>
    <row r="16" spans="1:5" ht="15" x14ac:dyDescent="0.25">
      <c r="A16" s="55" t="s">
        <v>229</v>
      </c>
    </row>
  </sheetData>
  <hyperlinks>
    <hyperlink ref="A16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30.140625" style="3" customWidth="1"/>
    <col min="2" max="2" width="15.7109375" style="20" customWidth="1"/>
    <col min="3" max="3" width="15.7109375" style="3" customWidth="1"/>
    <col min="4" max="16384" width="9.140625" style="3"/>
  </cols>
  <sheetData>
    <row r="1" spans="1:5" ht="18" x14ac:dyDescent="0.25">
      <c r="A1" s="16" t="s">
        <v>128</v>
      </c>
    </row>
    <row r="2" spans="1:5" ht="14.25" x14ac:dyDescent="0.2">
      <c r="A2" s="1"/>
    </row>
    <row r="3" spans="1:5" x14ac:dyDescent="0.2">
      <c r="A3" s="18"/>
      <c r="B3" s="24">
        <v>2015</v>
      </c>
      <c r="C3" s="24">
        <v>2017</v>
      </c>
    </row>
    <row r="4" spans="1:5" x14ac:dyDescent="0.2">
      <c r="A4" s="3" t="s">
        <v>126</v>
      </c>
      <c r="B4" s="27">
        <v>64.7</v>
      </c>
      <c r="C4" s="27">
        <v>70.969038049973037</v>
      </c>
      <c r="D4" s="27"/>
    </row>
    <row r="5" spans="1:5" x14ac:dyDescent="0.2">
      <c r="A5" s="3" t="s">
        <v>43</v>
      </c>
      <c r="B5" s="27">
        <v>78.2</v>
      </c>
      <c r="C5" s="27">
        <v>78.521779951995939</v>
      </c>
      <c r="D5" s="27"/>
    </row>
    <row r="6" spans="1:5" x14ac:dyDescent="0.2">
      <c r="A6" s="3" t="s">
        <v>127</v>
      </c>
      <c r="B6" s="27">
        <v>63.6</v>
      </c>
      <c r="C6" s="27">
        <v>69.652013540001974</v>
      </c>
      <c r="D6" s="27"/>
    </row>
    <row r="7" spans="1:5" x14ac:dyDescent="0.2">
      <c r="A7" s="3" t="s">
        <v>37</v>
      </c>
      <c r="B7" s="27">
        <v>67.5</v>
      </c>
      <c r="C7" s="27">
        <v>76.345429072805544</v>
      </c>
      <c r="D7" s="27"/>
    </row>
    <row r="8" spans="1:5" x14ac:dyDescent="0.2">
      <c r="A8" s="3" t="s">
        <v>92</v>
      </c>
      <c r="B8" s="27">
        <v>47.8</v>
      </c>
      <c r="C8" s="27">
        <v>50.891489035935209</v>
      </c>
      <c r="D8" s="27"/>
    </row>
    <row r="9" spans="1:5" x14ac:dyDescent="0.2">
      <c r="A9" s="3" t="s">
        <v>39</v>
      </c>
      <c r="B9" s="27">
        <v>33.5</v>
      </c>
      <c r="C9" s="27">
        <v>50.466139314472883</v>
      </c>
      <c r="D9" s="27"/>
    </row>
    <row r="10" spans="1:5" x14ac:dyDescent="0.2">
      <c r="A10" s="3" t="s">
        <v>93</v>
      </c>
      <c r="B10" s="27">
        <v>46.6</v>
      </c>
      <c r="C10" s="27">
        <v>50.698878126071193</v>
      </c>
      <c r="D10" s="27"/>
    </row>
    <row r="11" spans="1:5" x14ac:dyDescent="0.2">
      <c r="A11" s="3" t="s">
        <v>94</v>
      </c>
      <c r="B11" s="27">
        <v>56.4</v>
      </c>
      <c r="C11" s="27">
        <v>75.16659718122888</v>
      </c>
      <c r="D11" s="27"/>
    </row>
    <row r="12" spans="1:5" x14ac:dyDescent="0.2">
      <c r="A12" s="3" t="s">
        <v>95</v>
      </c>
      <c r="B12" s="27">
        <v>60.2</v>
      </c>
      <c r="C12" s="27">
        <v>65.789102330762688</v>
      </c>
      <c r="D12" s="27"/>
    </row>
    <row r="13" spans="1:5" ht="13.5" thickBot="1" x14ac:dyDescent="0.25">
      <c r="A13" s="5" t="s">
        <v>42</v>
      </c>
      <c r="B13" s="25">
        <v>80.099999999999994</v>
      </c>
      <c r="C13" s="25">
        <v>78.952992792901284</v>
      </c>
      <c r="D13" s="27"/>
      <c r="E13" s="27"/>
    </row>
    <row r="14" spans="1:5" ht="13.5" thickTop="1" x14ac:dyDescent="0.2">
      <c r="A14" s="3" t="s">
        <v>239</v>
      </c>
    </row>
    <row r="16" spans="1:5" ht="15" x14ac:dyDescent="0.25">
      <c r="A16" s="55" t="s">
        <v>229</v>
      </c>
    </row>
  </sheetData>
  <hyperlinks>
    <hyperlink ref="A16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27.28515625" style="3" customWidth="1"/>
    <col min="2" max="2" width="12.7109375" style="20" customWidth="1"/>
    <col min="3" max="5" width="12.7109375" style="3" customWidth="1"/>
    <col min="6" max="16384" width="9.140625" style="3"/>
  </cols>
  <sheetData>
    <row r="1" spans="1:5" ht="18" x14ac:dyDescent="0.25">
      <c r="A1" s="16" t="s">
        <v>129</v>
      </c>
    </row>
    <row r="2" spans="1:5" ht="14.25" x14ac:dyDescent="0.2">
      <c r="A2" s="1"/>
    </row>
    <row r="3" spans="1:5" x14ac:dyDescent="0.2">
      <c r="A3" s="18"/>
      <c r="B3" s="24">
        <v>2011</v>
      </c>
      <c r="C3" s="24">
        <v>2013</v>
      </c>
      <c r="D3" s="24">
        <v>2015</v>
      </c>
      <c r="E3" s="24">
        <v>2017</v>
      </c>
    </row>
    <row r="4" spans="1:5" x14ac:dyDescent="0.2">
      <c r="A4" s="22" t="s">
        <v>130</v>
      </c>
      <c r="B4" s="23">
        <v>63.6</v>
      </c>
      <c r="C4" s="23">
        <v>63.2</v>
      </c>
      <c r="D4" s="23">
        <v>66.5</v>
      </c>
      <c r="E4" s="23">
        <v>62.877785965839884</v>
      </c>
    </row>
    <row r="5" spans="1:5" x14ac:dyDescent="0.2">
      <c r="A5" s="3" t="s">
        <v>131</v>
      </c>
      <c r="B5" s="27">
        <v>70.5</v>
      </c>
      <c r="C5" s="27">
        <v>65.099999999999994</v>
      </c>
      <c r="D5" s="27">
        <v>58</v>
      </c>
      <c r="E5" s="27">
        <v>60.602068445477414</v>
      </c>
    </row>
    <row r="6" spans="1:5" x14ac:dyDescent="0.2">
      <c r="A6" s="3" t="s">
        <v>132</v>
      </c>
      <c r="B6" s="27">
        <v>58</v>
      </c>
      <c r="C6" s="27">
        <v>54.4</v>
      </c>
      <c r="D6" s="27">
        <v>54.4</v>
      </c>
      <c r="E6" s="27">
        <v>53.489691392119084</v>
      </c>
    </row>
    <row r="7" spans="1:5" x14ac:dyDescent="0.2">
      <c r="A7" s="3" t="s">
        <v>133</v>
      </c>
      <c r="B7" s="27">
        <v>46.6</v>
      </c>
      <c r="C7" s="27">
        <v>44.2</v>
      </c>
      <c r="D7" s="27">
        <v>37.5</v>
      </c>
      <c r="E7" s="27">
        <v>34.743137118640206</v>
      </c>
    </row>
    <row r="8" spans="1:5" x14ac:dyDescent="0.2">
      <c r="A8" s="3" t="s">
        <v>134</v>
      </c>
      <c r="B8" s="27">
        <v>33.1</v>
      </c>
      <c r="C8" s="27">
        <v>26.7</v>
      </c>
      <c r="D8" s="27">
        <v>21.6</v>
      </c>
      <c r="E8" s="27">
        <v>22.736777721966604</v>
      </c>
    </row>
    <row r="9" spans="1:5" ht="13.5" thickBot="1" x14ac:dyDescent="0.25">
      <c r="A9" s="5" t="s">
        <v>135</v>
      </c>
      <c r="B9" s="25">
        <v>8.6</v>
      </c>
      <c r="C9" s="25">
        <v>11.8</v>
      </c>
      <c r="D9" s="25">
        <v>9.5</v>
      </c>
      <c r="E9" s="25">
        <v>12.50121707096045</v>
      </c>
    </row>
    <row r="10" spans="1:5" ht="13.5" thickTop="1" x14ac:dyDescent="0.2">
      <c r="A10" s="3" t="s">
        <v>239</v>
      </c>
    </row>
    <row r="12" spans="1:5" ht="15" x14ac:dyDescent="0.25">
      <c r="A12" s="55" t="s">
        <v>229</v>
      </c>
    </row>
  </sheetData>
  <hyperlinks>
    <hyperlink ref="A12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zoomScale="110" zoomScaleNormal="110" workbookViewId="0">
      <selection activeCell="O27" sqref="O27"/>
    </sheetView>
  </sheetViews>
  <sheetFormatPr baseColWidth="10" defaultColWidth="9.140625" defaultRowHeight="12.75" x14ac:dyDescent="0.2"/>
  <cols>
    <col min="1" max="1" width="15.28515625" style="3" customWidth="1"/>
    <col min="2" max="2" width="25.7109375" style="20" customWidth="1"/>
    <col min="3" max="16384" width="9.140625" style="3"/>
  </cols>
  <sheetData>
    <row r="1" spans="1:2" ht="18" x14ac:dyDescent="0.25">
      <c r="A1" s="16" t="s">
        <v>136</v>
      </c>
    </row>
    <row r="2" spans="1:2" ht="14.25" x14ac:dyDescent="0.2">
      <c r="A2" s="1"/>
    </row>
    <row r="3" spans="1:2" ht="25.5" x14ac:dyDescent="0.2">
      <c r="A3" s="18"/>
      <c r="B3" s="19" t="s">
        <v>138</v>
      </c>
    </row>
    <row r="4" spans="1:2" x14ac:dyDescent="0.2">
      <c r="A4" s="22">
        <v>2000</v>
      </c>
      <c r="B4" s="23">
        <v>7.2</v>
      </c>
    </row>
    <row r="5" spans="1:2" x14ac:dyDescent="0.2">
      <c r="A5" s="22">
        <v>2001</v>
      </c>
      <c r="B5" s="23">
        <v>6.9</v>
      </c>
    </row>
    <row r="6" spans="1:2" x14ac:dyDescent="0.2">
      <c r="A6" s="22">
        <v>2002</v>
      </c>
      <c r="B6" s="23">
        <v>6.7</v>
      </c>
    </row>
    <row r="7" spans="1:2" x14ac:dyDescent="0.2">
      <c r="A7" s="22">
        <v>2003</v>
      </c>
      <c r="B7" s="23">
        <v>6.3</v>
      </c>
    </row>
    <row r="8" spans="1:2" x14ac:dyDescent="0.2">
      <c r="A8" s="22">
        <v>2004</v>
      </c>
      <c r="B8" s="23">
        <v>6</v>
      </c>
    </row>
    <row r="9" spans="1:2" x14ac:dyDescent="0.2">
      <c r="A9" s="22">
        <v>2005</v>
      </c>
      <c r="B9" s="23">
        <v>6.1</v>
      </c>
    </row>
    <row r="10" spans="1:2" x14ac:dyDescent="0.2">
      <c r="A10" s="22">
        <v>2006</v>
      </c>
      <c r="B10" s="23">
        <v>6</v>
      </c>
    </row>
    <row r="11" spans="1:2" x14ac:dyDescent="0.2">
      <c r="A11" s="22">
        <v>2007</v>
      </c>
      <c r="B11" s="23">
        <v>6.1</v>
      </c>
    </row>
    <row r="12" spans="1:2" x14ac:dyDescent="0.2">
      <c r="A12" s="22">
        <v>2008</v>
      </c>
      <c r="B12" s="23">
        <v>6.1</v>
      </c>
    </row>
    <row r="13" spans="1:2" x14ac:dyDescent="0.2">
      <c r="A13" s="22">
        <v>2009</v>
      </c>
      <c r="B13" s="23">
        <v>6.1</v>
      </c>
    </row>
    <row r="14" spans="1:2" x14ac:dyDescent="0.2">
      <c r="A14" s="22">
        <v>2010</v>
      </c>
      <c r="B14" s="23">
        <v>6.3</v>
      </c>
    </row>
    <row r="15" spans="1:2" x14ac:dyDescent="0.2">
      <c r="A15" s="22">
        <v>2011</v>
      </c>
      <c r="B15" s="23">
        <v>6.19</v>
      </c>
    </row>
    <row r="16" spans="1:2" x14ac:dyDescent="0.2">
      <c r="A16" s="22">
        <v>2012</v>
      </c>
      <c r="B16" s="27">
        <v>6.34</v>
      </c>
    </row>
    <row r="17" spans="1:2" x14ac:dyDescent="0.2">
      <c r="A17" s="22">
        <v>2013</v>
      </c>
      <c r="B17" s="27">
        <v>6.6</v>
      </c>
    </row>
    <row r="18" spans="1:2" x14ac:dyDescent="0.2">
      <c r="A18" s="22">
        <v>2015</v>
      </c>
      <c r="B18" s="27">
        <v>6.92</v>
      </c>
    </row>
    <row r="19" spans="1:2" ht="13.5" thickBot="1" x14ac:dyDescent="0.25">
      <c r="A19" s="5">
        <v>2017</v>
      </c>
      <c r="B19" s="25">
        <v>7.168125530579613</v>
      </c>
    </row>
    <row r="20" spans="1:2" ht="13.5" thickTop="1" x14ac:dyDescent="0.2">
      <c r="A20" s="3" t="s">
        <v>239</v>
      </c>
    </row>
    <row r="22" spans="1:2" ht="15" x14ac:dyDescent="0.25">
      <c r="A22" s="55" t="s">
        <v>229</v>
      </c>
    </row>
  </sheetData>
  <hyperlinks>
    <hyperlink ref="A22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14.5703125" style="3" customWidth="1"/>
    <col min="2" max="2" width="15.7109375" style="20" customWidth="1"/>
    <col min="3" max="16384" width="9.140625" style="3"/>
  </cols>
  <sheetData>
    <row r="1" spans="1:2" ht="18" x14ac:dyDescent="0.25">
      <c r="A1" s="16" t="s">
        <v>143</v>
      </c>
    </row>
    <row r="2" spans="1:2" ht="14.25" x14ac:dyDescent="0.2">
      <c r="A2" s="1"/>
      <c r="B2" s="21"/>
    </row>
    <row r="3" spans="1:2" x14ac:dyDescent="0.2">
      <c r="A3" s="18"/>
      <c r="B3" s="24" t="s">
        <v>144</v>
      </c>
    </row>
    <row r="4" spans="1:2" x14ac:dyDescent="0.2">
      <c r="A4" s="3" t="s">
        <v>140</v>
      </c>
      <c r="B4" s="30">
        <v>19.447428328702728</v>
      </c>
    </row>
    <row r="5" spans="1:2" x14ac:dyDescent="0.2">
      <c r="A5" s="3" t="s">
        <v>141</v>
      </c>
      <c r="B5" s="30">
        <v>67.74041778177444</v>
      </c>
    </row>
    <row r="6" spans="1:2" x14ac:dyDescent="0.2">
      <c r="A6" s="3" t="s">
        <v>142</v>
      </c>
      <c r="B6" s="30">
        <v>10.211452191642184</v>
      </c>
    </row>
    <row r="7" spans="1:2" ht="13.5" thickBot="1" x14ac:dyDescent="0.25">
      <c r="A7" s="5" t="s">
        <v>101</v>
      </c>
      <c r="B7" s="36">
        <v>2.6007016978787512</v>
      </c>
    </row>
    <row r="8" spans="1:2" ht="13.5" thickTop="1" x14ac:dyDescent="0.2">
      <c r="A8" s="3" t="s">
        <v>238</v>
      </c>
    </row>
    <row r="10" spans="1:2" ht="15" x14ac:dyDescent="0.25">
      <c r="A10" s="55" t="s">
        <v>229</v>
      </c>
    </row>
  </sheetData>
  <hyperlinks>
    <hyperlink ref="A10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14.5703125" style="3" customWidth="1"/>
    <col min="2" max="2" width="15.7109375" style="20" customWidth="1"/>
    <col min="3" max="3" width="15.7109375" style="3" customWidth="1"/>
    <col min="4" max="16384" width="9.140625" style="3"/>
  </cols>
  <sheetData>
    <row r="1" spans="1:3" ht="18" x14ac:dyDescent="0.25">
      <c r="A1" s="16" t="s">
        <v>139</v>
      </c>
    </row>
    <row r="2" spans="1:3" ht="14.25" x14ac:dyDescent="0.2">
      <c r="A2" s="1"/>
      <c r="B2" s="21"/>
      <c r="C2" s="22"/>
    </row>
    <row r="3" spans="1:3" x14ac:dyDescent="0.2">
      <c r="A3" s="18"/>
      <c r="B3" s="24" t="s">
        <v>140</v>
      </c>
      <c r="C3" s="24" t="s">
        <v>142</v>
      </c>
    </row>
    <row r="4" spans="1:3" x14ac:dyDescent="0.2">
      <c r="A4" s="3">
        <v>2000</v>
      </c>
      <c r="B4" s="30">
        <v>32.799999999999997</v>
      </c>
      <c r="C4" s="27">
        <v>10.1</v>
      </c>
    </row>
    <row r="5" spans="1:3" x14ac:dyDescent="0.2">
      <c r="A5" s="3">
        <v>2001</v>
      </c>
      <c r="B5" s="30">
        <v>26.7</v>
      </c>
      <c r="C5" s="27">
        <v>14.8</v>
      </c>
    </row>
    <row r="6" spans="1:3" x14ac:dyDescent="0.2">
      <c r="A6" s="3">
        <v>2003</v>
      </c>
      <c r="B6" s="30">
        <v>22.5</v>
      </c>
      <c r="C6" s="27">
        <v>14.2</v>
      </c>
    </row>
    <row r="7" spans="1:3" x14ac:dyDescent="0.2">
      <c r="A7" s="3">
        <v>2004</v>
      </c>
      <c r="B7" s="30">
        <v>21.2</v>
      </c>
      <c r="C7" s="27">
        <v>20.3</v>
      </c>
    </row>
    <row r="8" spans="1:3" x14ac:dyDescent="0.2">
      <c r="A8" s="3">
        <v>2005</v>
      </c>
      <c r="B8" s="30">
        <v>23</v>
      </c>
      <c r="C8" s="27">
        <v>20.3</v>
      </c>
    </row>
    <row r="9" spans="1:3" x14ac:dyDescent="0.2">
      <c r="A9" s="3">
        <v>2006</v>
      </c>
      <c r="B9" s="30">
        <v>21.2</v>
      </c>
      <c r="C9" s="27">
        <v>21.8</v>
      </c>
    </row>
    <row r="10" spans="1:3" x14ac:dyDescent="0.2">
      <c r="A10" s="3">
        <v>2007</v>
      </c>
      <c r="B10" s="30">
        <v>20.3</v>
      </c>
      <c r="C10" s="27">
        <v>23.7</v>
      </c>
    </row>
    <row r="11" spans="1:3" x14ac:dyDescent="0.2">
      <c r="A11" s="3">
        <v>2008</v>
      </c>
      <c r="B11" s="30">
        <v>22.9</v>
      </c>
      <c r="C11" s="27">
        <v>18.7</v>
      </c>
    </row>
    <row r="12" spans="1:3" x14ac:dyDescent="0.2">
      <c r="A12" s="3">
        <v>2009</v>
      </c>
      <c r="B12" s="30">
        <v>20.9</v>
      </c>
      <c r="C12" s="27">
        <v>19.899999999999999</v>
      </c>
    </row>
    <row r="13" spans="1:3" x14ac:dyDescent="0.2">
      <c r="A13" s="3">
        <v>2010</v>
      </c>
      <c r="B13" s="30">
        <v>19.399999999999999</v>
      </c>
      <c r="C13" s="27">
        <v>20.100000000000001</v>
      </c>
    </row>
    <row r="14" spans="1:3" x14ac:dyDescent="0.2">
      <c r="A14" s="3">
        <v>2011</v>
      </c>
      <c r="B14" s="30">
        <v>19.2</v>
      </c>
      <c r="C14" s="27">
        <v>20.399999999999999</v>
      </c>
    </row>
    <row r="15" spans="1:3" x14ac:dyDescent="0.2">
      <c r="A15" s="3">
        <v>2012</v>
      </c>
      <c r="B15" s="30">
        <v>17</v>
      </c>
      <c r="C15" s="27">
        <v>18.8</v>
      </c>
    </row>
    <row r="16" spans="1:3" x14ac:dyDescent="0.2">
      <c r="A16" s="3">
        <v>2013</v>
      </c>
      <c r="B16" s="30">
        <v>16.399999999999999</v>
      </c>
      <c r="C16" s="27">
        <v>16.2</v>
      </c>
    </row>
    <row r="17" spans="1:3" x14ac:dyDescent="0.2">
      <c r="A17" s="22">
        <v>2015</v>
      </c>
      <c r="B17" s="39">
        <v>16.852902221838082</v>
      </c>
      <c r="C17" s="23">
        <v>10.245001384151294</v>
      </c>
    </row>
    <row r="18" spans="1:3" ht="13.5" thickBot="1" x14ac:dyDescent="0.25">
      <c r="A18" s="5">
        <v>2017</v>
      </c>
      <c r="B18" s="36">
        <v>19.447428328703115</v>
      </c>
      <c r="C18" s="25">
        <v>10.21145219164233</v>
      </c>
    </row>
    <row r="19" spans="1:3" ht="13.5" thickTop="1" x14ac:dyDescent="0.2">
      <c r="A19" s="3" t="s">
        <v>239</v>
      </c>
    </row>
    <row r="21" spans="1:3" ht="15" x14ac:dyDescent="0.25">
      <c r="A21" s="55" t="s">
        <v>229</v>
      </c>
    </row>
  </sheetData>
  <hyperlinks>
    <hyperlink ref="A21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14.5703125" style="3" customWidth="1"/>
    <col min="2" max="2" width="15.7109375" style="20" customWidth="1"/>
    <col min="3" max="16384" width="9.140625" style="3"/>
  </cols>
  <sheetData>
    <row r="1" spans="1:2" ht="18" x14ac:dyDescent="0.25">
      <c r="A1" s="16" t="s">
        <v>145</v>
      </c>
    </row>
    <row r="2" spans="1:2" ht="14.25" x14ac:dyDescent="0.2">
      <c r="A2" s="1"/>
      <c r="B2" s="21"/>
    </row>
    <row r="3" spans="1:2" x14ac:dyDescent="0.2">
      <c r="A3" s="18"/>
      <c r="B3" s="24" t="s">
        <v>144</v>
      </c>
    </row>
    <row r="4" spans="1:2" x14ac:dyDescent="0.2">
      <c r="A4" s="3" t="s">
        <v>146</v>
      </c>
      <c r="B4" s="30">
        <v>27.385328535445922</v>
      </c>
    </row>
    <row r="5" spans="1:2" x14ac:dyDescent="0.2">
      <c r="A5" s="3" t="s">
        <v>147</v>
      </c>
      <c r="B5" s="30">
        <v>49.79730357135103</v>
      </c>
    </row>
    <row r="6" spans="1:2" x14ac:dyDescent="0.2">
      <c r="A6" s="3" t="s">
        <v>148</v>
      </c>
      <c r="B6" s="30">
        <v>9.4805002565698153</v>
      </c>
    </row>
    <row r="7" spans="1:2" ht="13.5" thickBot="1" x14ac:dyDescent="0.25">
      <c r="A7" s="5" t="s">
        <v>101</v>
      </c>
      <c r="B7" s="36">
        <v>13.336867636631389</v>
      </c>
    </row>
    <row r="8" spans="1:2" ht="13.5" thickTop="1" x14ac:dyDescent="0.2">
      <c r="A8" s="3" t="s">
        <v>238</v>
      </c>
    </row>
    <row r="10" spans="1:2" ht="15" x14ac:dyDescent="0.25">
      <c r="A10" s="55" t="s">
        <v>229</v>
      </c>
    </row>
  </sheetData>
  <hyperlinks>
    <hyperlink ref="A10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14.5703125" style="3" customWidth="1"/>
    <col min="2" max="2" width="15.7109375" style="20" customWidth="1"/>
    <col min="3" max="3" width="15.7109375" style="3" customWidth="1"/>
    <col min="4" max="16384" width="9.140625" style="3"/>
  </cols>
  <sheetData>
    <row r="1" spans="1:3" ht="18" x14ac:dyDescent="0.25">
      <c r="A1" s="16" t="s">
        <v>149</v>
      </c>
    </row>
    <row r="2" spans="1:3" ht="14.25" x14ac:dyDescent="0.2">
      <c r="A2" s="1"/>
      <c r="B2" s="21"/>
      <c r="C2" s="22"/>
    </row>
    <row r="3" spans="1:3" x14ac:dyDescent="0.2">
      <c r="A3" s="18"/>
      <c r="B3" s="24" t="s">
        <v>146</v>
      </c>
      <c r="C3" s="24" t="s">
        <v>148</v>
      </c>
    </row>
    <row r="4" spans="1:3" x14ac:dyDescent="0.2">
      <c r="A4" s="3">
        <v>2006</v>
      </c>
      <c r="B4" s="30">
        <v>30.6</v>
      </c>
      <c r="C4" s="27">
        <v>19.100000000000001</v>
      </c>
    </row>
    <row r="5" spans="1:3" x14ac:dyDescent="0.2">
      <c r="A5" s="3">
        <v>2007</v>
      </c>
      <c r="B5" s="30">
        <v>26.3</v>
      </c>
      <c r="C5" s="27">
        <v>21</v>
      </c>
    </row>
    <row r="6" spans="1:3" x14ac:dyDescent="0.2">
      <c r="A6" s="3">
        <v>2008</v>
      </c>
      <c r="B6" s="30">
        <v>26.3</v>
      </c>
      <c r="C6" s="27">
        <v>21</v>
      </c>
    </row>
    <row r="7" spans="1:3" x14ac:dyDescent="0.2">
      <c r="A7" s="3">
        <v>2009</v>
      </c>
      <c r="B7" s="30">
        <v>29</v>
      </c>
      <c r="C7" s="27">
        <v>17.100000000000001</v>
      </c>
    </row>
    <row r="8" spans="1:3" x14ac:dyDescent="0.2">
      <c r="A8" s="3">
        <v>2010</v>
      </c>
      <c r="B8" s="30">
        <v>23.3</v>
      </c>
      <c r="C8" s="27">
        <v>26.3</v>
      </c>
    </row>
    <row r="9" spans="1:3" x14ac:dyDescent="0.2">
      <c r="A9" s="3">
        <v>2011</v>
      </c>
      <c r="B9" s="30">
        <v>24.1</v>
      </c>
      <c r="C9" s="27">
        <v>22.6</v>
      </c>
    </row>
    <row r="10" spans="1:3" x14ac:dyDescent="0.2">
      <c r="A10" s="3">
        <v>2012</v>
      </c>
      <c r="B10" s="30">
        <v>17.2</v>
      </c>
      <c r="C10" s="27">
        <v>28.3</v>
      </c>
    </row>
    <row r="11" spans="1:3" x14ac:dyDescent="0.2">
      <c r="A11" s="3">
        <v>2013</v>
      </c>
      <c r="B11" s="30">
        <v>17.5</v>
      </c>
      <c r="C11" s="27">
        <v>26</v>
      </c>
    </row>
    <row r="12" spans="1:3" x14ac:dyDescent="0.2">
      <c r="A12" s="22">
        <v>2015</v>
      </c>
      <c r="B12" s="39">
        <v>23.432332257195249</v>
      </c>
      <c r="C12" s="23">
        <v>10.684574551372526</v>
      </c>
    </row>
    <row r="13" spans="1:3" ht="13.5" thickBot="1" x14ac:dyDescent="0.25">
      <c r="A13" s="5">
        <v>2017</v>
      </c>
      <c r="B13" s="36">
        <v>27.385328535446497</v>
      </c>
      <c r="C13" s="25">
        <v>9.480500256569961</v>
      </c>
    </row>
    <row r="14" spans="1:3" ht="13.5" thickTop="1" x14ac:dyDescent="0.2">
      <c r="A14" s="3" t="s">
        <v>239</v>
      </c>
    </row>
    <row r="16" spans="1:3" ht="15" x14ac:dyDescent="0.25">
      <c r="A16" s="55" t="s">
        <v>229</v>
      </c>
    </row>
  </sheetData>
  <hyperlinks>
    <hyperlink ref="A16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="110" zoomScaleNormal="110" workbookViewId="0">
      <selection activeCell="H22" sqref="H22"/>
    </sheetView>
  </sheetViews>
  <sheetFormatPr baseColWidth="10" defaultColWidth="9.140625" defaultRowHeight="12.75" x14ac:dyDescent="0.2"/>
  <cols>
    <col min="1" max="1" width="45.7109375" style="3" customWidth="1"/>
    <col min="2" max="2" width="15.7109375" style="20" customWidth="1"/>
    <col min="3" max="16384" width="9.140625" style="3"/>
  </cols>
  <sheetData>
    <row r="1" spans="1:2" ht="18" x14ac:dyDescent="0.25">
      <c r="A1" s="16" t="s">
        <v>150</v>
      </c>
    </row>
    <row r="2" spans="1:2" ht="14.25" x14ac:dyDescent="0.2">
      <c r="A2" s="1"/>
      <c r="B2" s="21"/>
    </row>
    <row r="3" spans="1:2" x14ac:dyDescent="0.2">
      <c r="A3" s="18"/>
      <c r="B3" s="24" t="s">
        <v>137</v>
      </c>
    </row>
    <row r="4" spans="1:2" x14ac:dyDescent="0.2">
      <c r="A4" s="3" t="s">
        <v>151</v>
      </c>
      <c r="B4" s="30">
        <v>9.1586912097472926</v>
      </c>
    </row>
    <row r="5" spans="1:2" x14ac:dyDescent="0.2">
      <c r="A5" s="3" t="s">
        <v>152</v>
      </c>
      <c r="B5" s="30">
        <v>8.9845063832911318</v>
      </c>
    </row>
    <row r="6" spans="1:2" x14ac:dyDescent="0.2">
      <c r="A6" s="3" t="s">
        <v>153</v>
      </c>
      <c r="B6" s="30">
        <v>8.8040783752058722</v>
      </c>
    </row>
    <row r="7" spans="1:2" x14ac:dyDescent="0.2">
      <c r="A7" s="3" t="s">
        <v>154</v>
      </c>
      <c r="B7" s="30">
        <v>8.5279625630401803</v>
      </c>
    </row>
    <row r="8" spans="1:2" x14ac:dyDescent="0.2">
      <c r="A8" s="3" t="s">
        <v>253</v>
      </c>
      <c r="B8" s="30">
        <v>8.1885974474881955</v>
      </c>
    </row>
    <row r="9" spans="1:2" x14ac:dyDescent="0.2">
      <c r="A9" s="3" t="s">
        <v>155</v>
      </c>
      <c r="B9" s="30">
        <v>7.9016415148742487</v>
      </c>
    </row>
    <row r="10" spans="1:2" ht="13.5" thickBot="1" x14ac:dyDescent="0.25">
      <c r="A10" s="5" t="s">
        <v>254</v>
      </c>
      <c r="B10" s="36">
        <v>7.7660895826761225</v>
      </c>
    </row>
    <row r="11" spans="1:2" ht="13.5" thickTop="1" x14ac:dyDescent="0.2">
      <c r="A11" s="3" t="s">
        <v>238</v>
      </c>
    </row>
    <row r="13" spans="1:2" ht="15" x14ac:dyDescent="0.25">
      <c r="A13" s="55" t="s">
        <v>229</v>
      </c>
    </row>
  </sheetData>
  <hyperlinks>
    <hyperlink ref="A13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7" zoomScale="120" zoomScaleNormal="120" workbookViewId="0">
      <selection activeCell="L21" sqref="L21"/>
    </sheetView>
  </sheetViews>
  <sheetFormatPr baseColWidth="10" defaultColWidth="9.140625" defaultRowHeight="14.25" x14ac:dyDescent="0.2"/>
  <cols>
    <col min="1" max="1" width="26.28515625" style="1" customWidth="1"/>
    <col min="2" max="4" width="9.140625" style="1"/>
    <col min="5" max="5" width="2.7109375" style="1" customWidth="1"/>
    <col min="6" max="16384" width="9.140625" style="1"/>
  </cols>
  <sheetData>
    <row r="1" spans="1:8" ht="18" x14ac:dyDescent="0.25">
      <c r="A1" s="14" t="s">
        <v>12</v>
      </c>
    </row>
    <row r="3" spans="1:8" x14ac:dyDescent="0.2">
      <c r="A3" s="2"/>
      <c r="B3" s="24" t="s">
        <v>4</v>
      </c>
      <c r="C3" s="24" t="s">
        <v>5</v>
      </c>
      <c r="D3" s="24" t="s">
        <v>6</v>
      </c>
      <c r="F3" s="24" t="s">
        <v>4</v>
      </c>
      <c r="G3" s="24" t="s">
        <v>5</v>
      </c>
      <c r="H3" s="24" t="s">
        <v>6</v>
      </c>
    </row>
    <row r="4" spans="1:8" x14ac:dyDescent="0.2">
      <c r="A4" s="3" t="s">
        <v>7</v>
      </c>
      <c r="B4" s="4">
        <v>2902</v>
      </c>
      <c r="C4" s="4">
        <v>1002</v>
      </c>
      <c r="D4" s="4">
        <f>SUM(B4:C4)</f>
        <v>3904</v>
      </c>
      <c r="F4" s="32">
        <v>49.036836769178777</v>
      </c>
      <c r="G4" s="32">
        <v>51.174668028600614</v>
      </c>
      <c r="H4" s="32">
        <v>49.568308786185881</v>
      </c>
    </row>
    <row r="5" spans="1:8" x14ac:dyDescent="0.2">
      <c r="A5" s="3" t="s">
        <v>8</v>
      </c>
      <c r="B5" s="4">
        <v>3016</v>
      </c>
      <c r="C5" s="4">
        <v>956</v>
      </c>
      <c r="D5" s="4">
        <f>SUM(B5:C5)</f>
        <v>3972</v>
      </c>
      <c r="F5" s="32">
        <v>50.963163230821216</v>
      </c>
      <c r="G5" s="32">
        <v>48.825331971399386</v>
      </c>
      <c r="H5" s="32">
        <v>50.431691213814119</v>
      </c>
    </row>
    <row r="6" spans="1:8" ht="15" thickBot="1" x14ac:dyDescent="0.25">
      <c r="A6" s="5" t="s">
        <v>6</v>
      </c>
      <c r="B6" s="6">
        <v>5918</v>
      </c>
      <c r="C6" s="6">
        <v>1958</v>
      </c>
      <c r="D6" s="6">
        <f>SUM(B6:C6)</f>
        <v>7876</v>
      </c>
      <c r="F6" s="33">
        <v>100</v>
      </c>
      <c r="G6" s="33">
        <v>100</v>
      </c>
      <c r="H6" s="33">
        <v>100</v>
      </c>
    </row>
    <row r="7" spans="1:8" ht="15" thickTop="1" x14ac:dyDescent="0.2">
      <c r="A7" s="3" t="s">
        <v>238</v>
      </c>
      <c r="B7" s="7"/>
      <c r="C7" s="7"/>
      <c r="D7" s="7"/>
      <c r="F7" s="7"/>
      <c r="G7" s="7"/>
      <c r="H7" s="7"/>
    </row>
    <row r="8" spans="1:8" x14ac:dyDescent="0.2">
      <c r="B8" s="7"/>
      <c r="C8" s="7"/>
      <c r="D8" s="7"/>
      <c r="F8" s="7"/>
      <c r="G8" s="7"/>
      <c r="H8" s="7"/>
    </row>
    <row r="9" spans="1:8" ht="18" x14ac:dyDescent="0.25">
      <c r="A9" s="14" t="s">
        <v>13</v>
      </c>
      <c r="B9" s="7"/>
      <c r="C9" s="7"/>
      <c r="D9" s="7"/>
      <c r="F9" s="7"/>
      <c r="G9" s="7"/>
      <c r="H9" s="7"/>
    </row>
    <row r="10" spans="1:8" x14ac:dyDescent="0.2">
      <c r="B10" s="7"/>
      <c r="C10" s="7"/>
      <c r="D10" s="7"/>
      <c r="F10" s="7"/>
      <c r="G10" s="7"/>
      <c r="H10" s="7"/>
    </row>
    <row r="11" spans="1:8" x14ac:dyDescent="0.2">
      <c r="A11" s="2"/>
      <c r="B11" s="24" t="s">
        <v>4</v>
      </c>
      <c r="C11" s="24" t="s">
        <v>5</v>
      </c>
      <c r="D11" s="24" t="s">
        <v>6</v>
      </c>
      <c r="F11" s="24" t="s">
        <v>4</v>
      </c>
      <c r="G11" s="24" t="s">
        <v>5</v>
      </c>
      <c r="H11" s="24" t="s">
        <v>6</v>
      </c>
    </row>
    <row r="12" spans="1:8" x14ac:dyDescent="0.2">
      <c r="A12" s="3" t="s">
        <v>9</v>
      </c>
      <c r="B12" s="4">
        <v>676</v>
      </c>
      <c r="C12" s="4">
        <v>268</v>
      </c>
      <c r="D12" s="4">
        <f>SUM(B12:C12)</f>
        <v>944</v>
      </c>
      <c r="F12" s="32">
        <v>11.422777965528894</v>
      </c>
      <c r="G12" s="32">
        <v>13.687436159346273</v>
      </c>
      <c r="H12" s="32">
        <v>11.985779583544947</v>
      </c>
    </row>
    <row r="13" spans="1:8" x14ac:dyDescent="0.2">
      <c r="A13" s="3" t="s">
        <v>10</v>
      </c>
      <c r="B13" s="4">
        <v>1534</v>
      </c>
      <c r="C13" s="4">
        <v>502</v>
      </c>
      <c r="D13" s="4">
        <f>SUM(B13:C13)</f>
        <v>2036</v>
      </c>
      <c r="F13" s="32">
        <v>25.920919229469412</v>
      </c>
      <c r="G13" s="32">
        <v>25.638406537282943</v>
      </c>
      <c r="H13" s="32">
        <v>25.850685627221942</v>
      </c>
    </row>
    <row r="14" spans="1:8" x14ac:dyDescent="0.2">
      <c r="A14" s="3" t="s">
        <v>11</v>
      </c>
      <c r="B14" s="4">
        <v>2408</v>
      </c>
      <c r="C14" s="4">
        <v>952</v>
      </c>
      <c r="D14" s="4">
        <f>SUM(B14:C14)</f>
        <v>3360</v>
      </c>
      <c r="F14" s="32">
        <v>40.689422102061506</v>
      </c>
      <c r="G14" s="32">
        <v>48.621041879468848</v>
      </c>
      <c r="H14" s="32">
        <v>42.661249365159982</v>
      </c>
    </row>
    <row r="15" spans="1:8" x14ac:dyDescent="0.2">
      <c r="A15" s="3" t="s">
        <v>50</v>
      </c>
      <c r="B15" s="4">
        <v>1300</v>
      </c>
      <c r="C15" s="4">
        <v>236</v>
      </c>
      <c r="D15" s="4">
        <f>SUM(B15:C15)</f>
        <v>1536</v>
      </c>
      <c r="F15" s="32">
        <v>21.966880702940184</v>
      </c>
      <c r="G15" s="32">
        <v>12.053115423901941</v>
      </c>
      <c r="H15" s="32">
        <v>19.502285424073136</v>
      </c>
    </row>
    <row r="16" spans="1:8" ht="15" thickBot="1" x14ac:dyDescent="0.25">
      <c r="A16" s="5" t="s">
        <v>6</v>
      </c>
      <c r="B16" s="8">
        <f>SUM(B12:B15)</f>
        <v>5918</v>
      </c>
      <c r="C16" s="8">
        <f>SUM(C12:C15)</f>
        <v>1958</v>
      </c>
      <c r="D16" s="8">
        <f>SUM(B16:C16)</f>
        <v>7876</v>
      </c>
      <c r="F16" s="34">
        <v>100</v>
      </c>
      <c r="G16" s="34">
        <v>100</v>
      </c>
      <c r="H16" s="34">
        <v>100</v>
      </c>
    </row>
    <row r="17" spans="1:8" ht="15" thickTop="1" x14ac:dyDescent="0.2">
      <c r="A17" s="3" t="s">
        <v>238</v>
      </c>
    </row>
    <row r="19" spans="1:8" ht="18" x14ac:dyDescent="0.25">
      <c r="A19" s="14" t="s">
        <v>14</v>
      </c>
      <c r="B19" s="7"/>
      <c r="C19" s="7"/>
      <c r="D19" s="7"/>
      <c r="F19" s="7"/>
      <c r="G19" s="7"/>
      <c r="H19" s="7"/>
    </row>
    <row r="20" spans="1:8" ht="18" x14ac:dyDescent="0.25">
      <c r="A20" s="15"/>
      <c r="B20" s="7"/>
      <c r="C20" s="7"/>
      <c r="D20" s="7"/>
      <c r="F20" s="7"/>
      <c r="G20" s="7"/>
      <c r="H20" s="7"/>
    </row>
    <row r="21" spans="1:8" x14ac:dyDescent="0.2">
      <c r="A21" s="2"/>
      <c r="B21" s="24" t="s">
        <v>4</v>
      </c>
      <c r="C21" s="24" t="s">
        <v>5</v>
      </c>
      <c r="D21" s="24" t="s">
        <v>6</v>
      </c>
      <c r="F21" s="24" t="s">
        <v>4</v>
      </c>
      <c r="G21" s="24" t="s">
        <v>5</v>
      </c>
      <c r="H21" s="24" t="s">
        <v>6</v>
      </c>
    </row>
    <row r="22" spans="1:8" x14ac:dyDescent="0.2">
      <c r="A22" s="3" t="s">
        <v>15</v>
      </c>
      <c r="B22" s="4">
        <v>836</v>
      </c>
      <c r="C22" s="4">
        <v>333</v>
      </c>
      <c r="D22" s="4">
        <f t="shared" ref="D22:D31" si="0">SUM(B22:C22)</f>
        <v>1169</v>
      </c>
      <c r="F22" s="32">
        <v>14.12639405204461</v>
      </c>
      <c r="G22" s="32">
        <v>17.00715015321757</v>
      </c>
      <c r="H22" s="32">
        <v>14.842559674961912</v>
      </c>
    </row>
    <row r="23" spans="1:8" x14ac:dyDescent="0.2">
      <c r="A23" s="3" t="s">
        <v>16</v>
      </c>
      <c r="B23" s="4">
        <v>1292</v>
      </c>
      <c r="C23" s="4">
        <v>408</v>
      </c>
      <c r="D23" s="4">
        <f t="shared" si="0"/>
        <v>1700</v>
      </c>
      <c r="F23" s="32">
        <v>21.831699898614396</v>
      </c>
      <c r="G23" s="32">
        <v>20.837589376915219</v>
      </c>
      <c r="H23" s="32">
        <v>21.584560690705942</v>
      </c>
    </row>
    <row r="24" spans="1:8" x14ac:dyDescent="0.2">
      <c r="A24" s="3" t="s">
        <v>17</v>
      </c>
      <c r="B24" s="4">
        <v>740</v>
      </c>
      <c r="C24" s="4">
        <v>238</v>
      </c>
      <c r="D24" s="4">
        <f t="shared" si="0"/>
        <v>978</v>
      </c>
      <c r="F24" s="32">
        <v>12.504224400135181</v>
      </c>
      <c r="G24" s="32">
        <v>12.155260469867212</v>
      </c>
      <c r="H24" s="32">
        <v>12.417470797359066</v>
      </c>
    </row>
    <row r="25" spans="1:8" ht="13.9" x14ac:dyDescent="0.25">
      <c r="A25" s="3" t="s">
        <v>18</v>
      </c>
      <c r="B25" s="4">
        <v>560</v>
      </c>
      <c r="C25" s="4">
        <v>153</v>
      </c>
      <c r="D25" s="4">
        <f t="shared" si="0"/>
        <v>713</v>
      </c>
      <c r="F25" s="32">
        <v>9.4626563028050015</v>
      </c>
      <c r="G25" s="32">
        <v>7.8140960163432069</v>
      </c>
      <c r="H25" s="32">
        <v>9.0528186896901985</v>
      </c>
    </row>
    <row r="26" spans="1:8" ht="13.9" x14ac:dyDescent="0.25">
      <c r="A26" s="3" t="s">
        <v>19</v>
      </c>
      <c r="B26" s="4">
        <v>448</v>
      </c>
      <c r="C26" s="4">
        <v>140</v>
      </c>
      <c r="D26" s="4">
        <f t="shared" si="0"/>
        <v>588</v>
      </c>
      <c r="F26" s="32">
        <v>7.5701250422440012</v>
      </c>
      <c r="G26" s="32">
        <v>7.1501532175689482</v>
      </c>
      <c r="H26" s="32">
        <v>7.4657186389029961</v>
      </c>
    </row>
    <row r="27" spans="1:8" x14ac:dyDescent="0.2">
      <c r="A27" s="3" t="s">
        <v>20</v>
      </c>
      <c r="B27" s="4">
        <v>589</v>
      </c>
      <c r="C27" s="4">
        <v>207</v>
      </c>
      <c r="D27" s="4">
        <f t="shared" si="0"/>
        <v>796</v>
      </c>
      <c r="F27" s="32">
        <v>9.9526867184859746</v>
      </c>
      <c r="G27" s="32">
        <v>10.572012257405516</v>
      </c>
      <c r="H27" s="32">
        <v>10.106653123412899</v>
      </c>
    </row>
    <row r="28" spans="1:8" x14ac:dyDescent="0.2">
      <c r="A28" s="3" t="s">
        <v>21</v>
      </c>
      <c r="B28" s="4">
        <v>536</v>
      </c>
      <c r="C28" s="4">
        <v>197</v>
      </c>
      <c r="D28" s="4">
        <f t="shared" si="0"/>
        <v>733</v>
      </c>
      <c r="F28" s="32">
        <v>9.0571138898276455</v>
      </c>
      <c r="G28" s="32">
        <v>10.061287027579162</v>
      </c>
      <c r="H28" s="32">
        <v>9.3067546978161495</v>
      </c>
    </row>
    <row r="29" spans="1:8" x14ac:dyDescent="0.2">
      <c r="A29" s="3" t="s">
        <v>22</v>
      </c>
      <c r="B29" s="4">
        <v>495</v>
      </c>
      <c r="C29" s="4">
        <v>170</v>
      </c>
      <c r="D29" s="4">
        <f t="shared" si="0"/>
        <v>665</v>
      </c>
      <c r="F29" s="32">
        <v>8.3643122676579935</v>
      </c>
      <c r="G29" s="32">
        <v>8.6823289070480083</v>
      </c>
      <c r="H29" s="32">
        <v>8.443372270187913</v>
      </c>
    </row>
    <row r="30" spans="1:8" x14ac:dyDescent="0.2">
      <c r="A30" s="3" t="s">
        <v>23</v>
      </c>
      <c r="B30" s="4">
        <v>422</v>
      </c>
      <c r="C30" s="4">
        <v>112</v>
      </c>
      <c r="D30" s="4">
        <f t="shared" si="0"/>
        <v>534</v>
      </c>
      <c r="F30" s="32">
        <v>7.1307874281851982</v>
      </c>
      <c r="G30" s="32">
        <v>5.7201225740551589</v>
      </c>
      <c r="H30" s="32">
        <v>6.7800914169629261</v>
      </c>
    </row>
    <row r="31" spans="1:8" ht="15" thickBot="1" x14ac:dyDescent="0.25">
      <c r="A31" s="5" t="s">
        <v>6</v>
      </c>
      <c r="B31" s="6">
        <f>SUM(B22:B30)</f>
        <v>5918</v>
      </c>
      <c r="C31" s="6">
        <f>SUM(C22:C30)</f>
        <v>1958</v>
      </c>
      <c r="D31" s="6">
        <f t="shared" si="0"/>
        <v>7876</v>
      </c>
      <c r="F31" s="33">
        <v>100</v>
      </c>
      <c r="G31" s="33">
        <v>100</v>
      </c>
      <c r="H31" s="33">
        <v>100</v>
      </c>
    </row>
    <row r="32" spans="1:8" ht="15" thickTop="1" x14ac:dyDescent="0.2">
      <c r="A32" s="3" t="s">
        <v>238</v>
      </c>
    </row>
    <row r="33" spans="1:1" x14ac:dyDescent="0.2">
      <c r="A33" s="9"/>
    </row>
    <row r="34" spans="1:1" ht="15" x14ac:dyDescent="0.25">
      <c r="A34" s="55" t="s">
        <v>229</v>
      </c>
    </row>
  </sheetData>
  <hyperlinks>
    <hyperlink ref="A34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45.7109375" style="3" customWidth="1"/>
    <col min="2" max="2" width="15.7109375" style="20" customWidth="1"/>
    <col min="3" max="16384" width="9.140625" style="3"/>
  </cols>
  <sheetData>
    <row r="1" spans="1:5" ht="18" x14ac:dyDescent="0.25">
      <c r="A1" s="16" t="s">
        <v>157</v>
      </c>
    </row>
    <row r="2" spans="1:5" ht="14.25" x14ac:dyDescent="0.2">
      <c r="A2" s="1" t="s">
        <v>156</v>
      </c>
      <c r="B2" s="21"/>
    </row>
    <row r="3" spans="1:5" ht="14.25" x14ac:dyDescent="0.2">
      <c r="A3" s="1"/>
      <c r="B3" s="21"/>
    </row>
    <row r="4" spans="1:5" x14ac:dyDescent="0.2">
      <c r="A4" s="18"/>
      <c r="B4" s="24">
        <v>2012</v>
      </c>
      <c r="C4" s="24">
        <v>2013</v>
      </c>
      <c r="D4" s="24">
        <v>2015</v>
      </c>
      <c r="E4" s="24">
        <v>2017</v>
      </c>
    </row>
    <row r="5" spans="1:5" x14ac:dyDescent="0.2">
      <c r="A5" s="3" t="s">
        <v>151</v>
      </c>
      <c r="B5" s="30"/>
      <c r="C5" s="30"/>
      <c r="D5" s="30"/>
      <c r="E5" s="30">
        <v>9.5417194301691524</v>
      </c>
    </row>
    <row r="6" spans="1:5" x14ac:dyDescent="0.2">
      <c r="A6" s="3" t="s">
        <v>158</v>
      </c>
      <c r="B6" s="30">
        <v>7.77</v>
      </c>
      <c r="C6" s="30">
        <v>7.6</v>
      </c>
      <c r="D6" s="30">
        <v>7.5268871075847574</v>
      </c>
      <c r="E6" s="30">
        <v>7.3814437384811704</v>
      </c>
    </row>
    <row r="7" spans="1:5" x14ac:dyDescent="0.2">
      <c r="A7" s="3" t="s">
        <v>159</v>
      </c>
      <c r="B7" s="30">
        <v>7.4593690409923799</v>
      </c>
      <c r="C7" s="30">
        <v>7.49</v>
      </c>
      <c r="D7" s="30">
        <v>7.1836532182632</v>
      </c>
      <c r="E7" s="30">
        <v>7.3086529488773708</v>
      </c>
    </row>
    <row r="8" spans="1:5" x14ac:dyDescent="0.2">
      <c r="A8" s="3" t="s">
        <v>160</v>
      </c>
      <c r="B8" s="30">
        <v>7.12</v>
      </c>
      <c r="C8" s="30">
        <v>6.6</v>
      </c>
      <c r="D8" s="30">
        <v>6.9132673164943448</v>
      </c>
      <c r="E8" s="30">
        <v>6.9210131496493759</v>
      </c>
    </row>
    <row r="9" spans="1:5" x14ac:dyDescent="0.2">
      <c r="A9" s="3" t="s">
        <v>161</v>
      </c>
      <c r="B9" s="30">
        <v>6.32</v>
      </c>
      <c r="C9" s="30">
        <v>6.2</v>
      </c>
      <c r="D9" s="30">
        <v>6.2902582462692411</v>
      </c>
      <c r="E9" s="30">
        <v>6.6847382543323484</v>
      </c>
    </row>
    <row r="10" spans="1:5" x14ac:dyDescent="0.2">
      <c r="A10" s="3" t="s">
        <v>162</v>
      </c>
      <c r="B10" s="30">
        <v>6.39</v>
      </c>
      <c r="C10" s="30">
        <v>6.4</v>
      </c>
      <c r="D10" s="30">
        <v>6.3372215545820634</v>
      </c>
      <c r="E10" s="30">
        <v>6.2503684971966615</v>
      </c>
    </row>
    <row r="11" spans="1:5" ht="13.5" thickBot="1" x14ac:dyDescent="0.25">
      <c r="A11" s="5" t="s">
        <v>163</v>
      </c>
      <c r="B11" s="36">
        <v>6.87</v>
      </c>
      <c r="C11" s="36">
        <v>6.2</v>
      </c>
      <c r="D11" s="36">
        <v>5.9747026321914785</v>
      </c>
      <c r="E11" s="36">
        <v>5.5966264054118069</v>
      </c>
    </row>
    <row r="12" spans="1:5" ht="13.5" thickTop="1" x14ac:dyDescent="0.2">
      <c r="A12" s="3" t="s">
        <v>238</v>
      </c>
    </row>
    <row r="14" spans="1:5" ht="15" x14ac:dyDescent="0.25">
      <c r="A14" s="55" t="s">
        <v>229</v>
      </c>
    </row>
  </sheetData>
  <hyperlinks>
    <hyperlink ref="A14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11.42578125" style="3" customWidth="1"/>
    <col min="2" max="2" width="12.7109375" style="20" customWidth="1"/>
    <col min="3" max="6" width="12.7109375" style="3" customWidth="1"/>
    <col min="7" max="16384" width="9.140625" style="3"/>
  </cols>
  <sheetData>
    <row r="1" spans="1:5" ht="18" x14ac:dyDescent="0.25">
      <c r="A1" s="16" t="s">
        <v>164</v>
      </c>
    </row>
    <row r="2" spans="1:5" ht="14.25" x14ac:dyDescent="0.2">
      <c r="A2" s="1"/>
      <c r="B2" s="21"/>
    </row>
    <row r="3" spans="1:5" x14ac:dyDescent="0.2">
      <c r="A3" s="18"/>
      <c r="B3" s="24" t="s">
        <v>165</v>
      </c>
      <c r="C3" s="24" t="s">
        <v>166</v>
      </c>
      <c r="D3" s="24" t="s">
        <v>167</v>
      </c>
      <c r="E3" s="24" t="s">
        <v>168</v>
      </c>
    </row>
    <row r="4" spans="1:5" x14ac:dyDescent="0.2">
      <c r="A4" s="3">
        <v>2000</v>
      </c>
      <c r="B4" s="30">
        <v>7.25</v>
      </c>
      <c r="C4" s="30">
        <v>6.53</v>
      </c>
      <c r="D4" s="30">
        <v>6.6</v>
      </c>
      <c r="E4" s="30">
        <v>6.46</v>
      </c>
    </row>
    <row r="5" spans="1:5" x14ac:dyDescent="0.2">
      <c r="A5" s="3">
        <v>2002</v>
      </c>
      <c r="B5" s="30">
        <v>6.73</v>
      </c>
      <c r="C5" s="30">
        <v>6.12</v>
      </c>
      <c r="D5" s="30">
        <v>6.28</v>
      </c>
      <c r="E5" s="30">
        <v>6.27</v>
      </c>
    </row>
    <row r="6" spans="1:5" x14ac:dyDescent="0.2">
      <c r="A6" s="3">
        <v>2003</v>
      </c>
      <c r="B6" s="30">
        <v>7.02</v>
      </c>
      <c r="C6" s="30">
        <v>6.18</v>
      </c>
      <c r="D6" s="30">
        <v>6.45</v>
      </c>
      <c r="E6" s="30">
        <v>6.44</v>
      </c>
    </row>
    <row r="7" spans="1:5" x14ac:dyDescent="0.2">
      <c r="A7" s="3">
        <v>2004</v>
      </c>
      <c r="B7" s="30">
        <v>6.99</v>
      </c>
      <c r="C7" s="30">
        <v>6.23</v>
      </c>
      <c r="D7" s="30">
        <v>6.37</v>
      </c>
      <c r="E7" s="30">
        <v>6.46</v>
      </c>
    </row>
    <row r="8" spans="1:5" x14ac:dyDescent="0.2">
      <c r="A8" s="3">
        <v>2005</v>
      </c>
      <c r="B8" s="30">
        <v>6.8</v>
      </c>
      <c r="C8" s="30">
        <v>5.9</v>
      </c>
      <c r="D8" s="30">
        <v>6.2</v>
      </c>
      <c r="E8" s="30">
        <v>6.2</v>
      </c>
    </row>
    <row r="9" spans="1:5" x14ac:dyDescent="0.2">
      <c r="A9" s="3">
        <v>2006</v>
      </c>
      <c r="B9" s="30">
        <v>6.74</v>
      </c>
      <c r="C9" s="30">
        <v>5.95</v>
      </c>
      <c r="D9" s="30">
        <v>6.25</v>
      </c>
      <c r="E9" s="30">
        <v>6.12</v>
      </c>
    </row>
    <row r="10" spans="1:5" x14ac:dyDescent="0.2">
      <c r="A10" s="3">
        <v>2007</v>
      </c>
      <c r="B10" s="30">
        <v>6.53</v>
      </c>
      <c r="C10" s="30">
        <v>5.95</v>
      </c>
      <c r="D10" s="30"/>
      <c r="E10" s="30"/>
    </row>
    <row r="11" spans="1:5" x14ac:dyDescent="0.2">
      <c r="A11" s="3">
        <v>2008</v>
      </c>
      <c r="B11" s="30">
        <v>6.59</v>
      </c>
      <c r="C11" s="30">
        <v>6.13</v>
      </c>
      <c r="D11" s="30"/>
      <c r="E11" s="30"/>
    </row>
    <row r="12" spans="1:5" x14ac:dyDescent="0.2">
      <c r="A12" s="3">
        <v>2009</v>
      </c>
      <c r="B12" s="30">
        <v>6.49</v>
      </c>
      <c r="C12" s="30">
        <v>6.11</v>
      </c>
      <c r="D12" s="30"/>
      <c r="E12" s="30"/>
    </row>
    <row r="13" spans="1:5" x14ac:dyDescent="0.2">
      <c r="A13" s="3">
        <v>2010</v>
      </c>
      <c r="B13" s="30">
        <v>6.61</v>
      </c>
      <c r="C13" s="30">
        <v>6.18</v>
      </c>
      <c r="D13" s="30"/>
      <c r="E13" s="30"/>
    </row>
    <row r="14" spans="1:5" x14ac:dyDescent="0.2">
      <c r="A14" s="3">
        <v>2011</v>
      </c>
      <c r="B14" s="30">
        <v>6.76</v>
      </c>
      <c r="C14" s="30">
        <v>6.3</v>
      </c>
      <c r="D14" s="30"/>
      <c r="E14" s="30"/>
    </row>
    <row r="15" spans="1:5" x14ac:dyDescent="0.2">
      <c r="A15" s="3">
        <v>2012</v>
      </c>
      <c r="B15" s="30">
        <v>6.63</v>
      </c>
      <c r="C15" s="30">
        <v>6.31</v>
      </c>
      <c r="D15" s="30"/>
      <c r="E15" s="30"/>
    </row>
    <row r="16" spans="1:5" x14ac:dyDescent="0.2">
      <c r="A16" s="3">
        <v>2013</v>
      </c>
      <c r="B16" s="30">
        <v>6.86</v>
      </c>
      <c r="C16" s="30">
        <v>6.57</v>
      </c>
      <c r="D16" s="30"/>
      <c r="E16" s="30"/>
    </row>
    <row r="17" spans="1:6" x14ac:dyDescent="0.2">
      <c r="A17" s="3">
        <v>2015</v>
      </c>
      <c r="B17" s="30">
        <v>7.2618417127769694</v>
      </c>
      <c r="C17" s="30">
        <v>6.8681693897105776</v>
      </c>
      <c r="D17" s="30"/>
      <c r="E17" s="30"/>
      <c r="F17" s="20"/>
    </row>
    <row r="18" spans="1:6" ht="13.5" thickBot="1" x14ac:dyDescent="0.25">
      <c r="A18" s="5">
        <v>2017</v>
      </c>
      <c r="B18" s="36">
        <v>7.7724660202770357</v>
      </c>
      <c r="C18" s="36">
        <v>7.2913298310482739</v>
      </c>
      <c r="D18" s="36">
        <v>6.1397820819490274</v>
      </c>
      <c r="E18" s="36">
        <v>5.8606152706733718</v>
      </c>
      <c r="F18" s="20"/>
    </row>
    <row r="19" spans="1:6" ht="13.5" thickTop="1" x14ac:dyDescent="0.2">
      <c r="A19" s="3" t="s">
        <v>239</v>
      </c>
    </row>
    <row r="21" spans="1:6" ht="15" x14ac:dyDescent="0.25">
      <c r="A21" s="55" t="s">
        <v>229</v>
      </c>
    </row>
  </sheetData>
  <hyperlinks>
    <hyperlink ref="A21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14.5703125" style="3" customWidth="1"/>
    <col min="2" max="3" width="15.7109375" style="20" customWidth="1"/>
    <col min="4" max="5" width="15.7109375" style="3" customWidth="1"/>
    <col min="6" max="16384" width="9.140625" style="3"/>
  </cols>
  <sheetData>
    <row r="1" spans="1:4" ht="18" x14ac:dyDescent="0.25">
      <c r="A1" s="16" t="s">
        <v>169</v>
      </c>
    </row>
    <row r="2" spans="1:4" ht="14.25" x14ac:dyDescent="0.2">
      <c r="A2" s="1"/>
      <c r="B2" s="21"/>
      <c r="C2" s="21"/>
      <c r="D2" s="22"/>
    </row>
    <row r="3" spans="1:4" x14ac:dyDescent="0.2">
      <c r="A3" s="18"/>
      <c r="B3" s="24">
        <v>2013</v>
      </c>
      <c r="C3" s="24">
        <v>2015</v>
      </c>
      <c r="D3" s="18">
        <v>2017</v>
      </c>
    </row>
    <row r="4" spans="1:4" x14ac:dyDescent="0.2">
      <c r="A4" s="3" t="s">
        <v>140</v>
      </c>
      <c r="B4" s="30">
        <v>43.597328694075301</v>
      </c>
      <c r="C4" s="30">
        <v>51.127269005996553</v>
      </c>
      <c r="D4" s="27">
        <v>57.093503319179611</v>
      </c>
    </row>
    <row r="5" spans="1:4" x14ac:dyDescent="0.2">
      <c r="A5" s="3" t="s">
        <v>141</v>
      </c>
      <c r="B5" s="30">
        <v>38.299999999999997</v>
      </c>
      <c r="C5" s="30">
        <v>35.916148115974728</v>
      </c>
      <c r="D5" s="27">
        <v>31.445101202711708</v>
      </c>
    </row>
    <row r="6" spans="1:4" x14ac:dyDescent="0.2">
      <c r="A6" s="3" t="s">
        <v>142</v>
      </c>
      <c r="B6" s="30">
        <v>10.829260211973599</v>
      </c>
      <c r="C6" s="30">
        <v>5.9268886941194854</v>
      </c>
      <c r="D6" s="27">
        <v>6.5940900116331154</v>
      </c>
    </row>
    <row r="7" spans="1:4" ht="13.5" thickBot="1" x14ac:dyDescent="0.25">
      <c r="A7" s="5" t="s">
        <v>101</v>
      </c>
      <c r="B7" s="36">
        <v>7.2</v>
      </c>
      <c r="C7" s="36">
        <v>7.0296941839096503</v>
      </c>
      <c r="D7" s="25">
        <v>4.8673054664757682</v>
      </c>
    </row>
    <row r="8" spans="1:4" ht="13.5" thickTop="1" x14ac:dyDescent="0.2">
      <c r="A8" s="3" t="s">
        <v>239</v>
      </c>
    </row>
    <row r="10" spans="1:4" ht="15" x14ac:dyDescent="0.25">
      <c r="A10" s="55" t="s">
        <v>229</v>
      </c>
    </row>
  </sheetData>
  <hyperlinks>
    <hyperlink ref="A10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14.5703125" style="3" customWidth="1"/>
    <col min="2" max="3" width="15.7109375" style="20" customWidth="1"/>
    <col min="4" max="5" width="15.7109375" style="3" customWidth="1"/>
    <col min="6" max="16384" width="9.140625" style="3"/>
  </cols>
  <sheetData>
    <row r="1" spans="1:4" ht="18" x14ac:dyDescent="0.25">
      <c r="A1" s="16" t="s">
        <v>170</v>
      </c>
    </row>
    <row r="2" spans="1:4" ht="14.25" x14ac:dyDescent="0.2">
      <c r="A2" s="1"/>
      <c r="B2" s="21"/>
      <c r="C2" s="21"/>
      <c r="D2" s="22"/>
    </row>
    <row r="3" spans="1:4" x14ac:dyDescent="0.2">
      <c r="A3" s="18"/>
      <c r="B3" s="24">
        <v>2013</v>
      </c>
      <c r="C3" s="24">
        <v>2015</v>
      </c>
      <c r="D3" s="18">
        <v>2017</v>
      </c>
    </row>
    <row r="4" spans="1:4" x14ac:dyDescent="0.2">
      <c r="A4" s="3" t="s">
        <v>146</v>
      </c>
      <c r="B4" s="30">
        <v>43.873422458479546</v>
      </c>
      <c r="C4" s="30">
        <v>54.12068730120086</v>
      </c>
      <c r="D4" s="27">
        <v>52.878335261415664</v>
      </c>
    </row>
    <row r="5" spans="1:4" x14ac:dyDescent="0.2">
      <c r="A5" s="3" t="s">
        <v>147</v>
      </c>
      <c r="B5" s="30">
        <v>30.4</v>
      </c>
      <c r="C5" s="30">
        <v>28.448816899775842</v>
      </c>
      <c r="D5" s="27">
        <v>24.546480814927222</v>
      </c>
    </row>
    <row r="6" spans="1:4" x14ac:dyDescent="0.2">
      <c r="A6" s="3" t="s">
        <v>148</v>
      </c>
      <c r="B6" s="30">
        <v>15.331859954149762</v>
      </c>
      <c r="C6" s="30">
        <v>4.95812323940536</v>
      </c>
      <c r="D6" s="27">
        <v>7.6045067227985959</v>
      </c>
    </row>
    <row r="7" spans="1:4" ht="13.5" thickBot="1" x14ac:dyDescent="0.25">
      <c r="A7" s="5" t="s">
        <v>101</v>
      </c>
      <c r="B7" s="36">
        <v>10.4</v>
      </c>
      <c r="C7" s="36">
        <v>12.472372559618535</v>
      </c>
      <c r="D7" s="25">
        <v>14.970677200858672</v>
      </c>
    </row>
    <row r="8" spans="1:4" ht="13.5" thickTop="1" x14ac:dyDescent="0.2">
      <c r="A8" s="3" t="s">
        <v>239</v>
      </c>
    </row>
    <row r="10" spans="1:4" ht="15" x14ac:dyDescent="0.25">
      <c r="A10" s="55" t="s">
        <v>229</v>
      </c>
    </row>
  </sheetData>
  <hyperlinks>
    <hyperlink ref="A10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55.28515625" style="3" customWidth="1"/>
    <col min="2" max="2" width="15.7109375" style="20" customWidth="1"/>
    <col min="3" max="16384" width="9.140625" style="3"/>
  </cols>
  <sheetData>
    <row r="1" spans="1:2" ht="18" x14ac:dyDescent="0.25">
      <c r="A1" s="16" t="s">
        <v>171</v>
      </c>
    </row>
    <row r="2" spans="1:2" ht="14.25" x14ac:dyDescent="0.2">
      <c r="A2" s="1"/>
      <c r="B2" s="21"/>
    </row>
    <row r="3" spans="1:2" x14ac:dyDescent="0.2">
      <c r="A3" s="18"/>
      <c r="B3" s="24" t="s">
        <v>137</v>
      </c>
    </row>
    <row r="4" spans="1:2" x14ac:dyDescent="0.2">
      <c r="A4" s="3" t="s">
        <v>172</v>
      </c>
      <c r="B4" s="30">
        <v>8.8326730079257505</v>
      </c>
    </row>
    <row r="5" spans="1:2" x14ac:dyDescent="0.2">
      <c r="A5" s="3" t="s">
        <v>173</v>
      </c>
      <c r="B5" s="30">
        <v>8.0633871215921715</v>
      </c>
    </row>
    <row r="6" spans="1:2" x14ac:dyDescent="0.2">
      <c r="A6" s="3" t="s">
        <v>174</v>
      </c>
      <c r="B6" s="30">
        <v>7.9457497548715876</v>
      </c>
    </row>
    <row r="7" spans="1:2" x14ac:dyDescent="0.2">
      <c r="A7" s="22" t="s">
        <v>175</v>
      </c>
      <c r="B7" s="39">
        <v>7.8224573683815306</v>
      </c>
    </row>
    <row r="8" spans="1:2" ht="13.5" thickBot="1" x14ac:dyDescent="0.25">
      <c r="A8" s="5" t="s">
        <v>176</v>
      </c>
      <c r="B8" s="36">
        <v>7.71653810541856</v>
      </c>
    </row>
    <row r="9" spans="1:2" ht="13.5" thickTop="1" x14ac:dyDescent="0.2">
      <c r="A9" s="3" t="s">
        <v>238</v>
      </c>
    </row>
    <row r="11" spans="1:2" ht="15" x14ac:dyDescent="0.25">
      <c r="A11" s="55" t="s">
        <v>229</v>
      </c>
    </row>
  </sheetData>
  <hyperlinks>
    <hyperlink ref="A11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20.85546875" style="3" customWidth="1"/>
    <col min="2" max="2" width="12.7109375" style="20" customWidth="1"/>
    <col min="3" max="5" width="12.7109375" style="3" customWidth="1"/>
    <col min="6" max="16384" width="9.140625" style="3"/>
  </cols>
  <sheetData>
    <row r="1" spans="1:5" ht="18" x14ac:dyDescent="0.25">
      <c r="A1" s="16" t="s">
        <v>177</v>
      </c>
    </row>
    <row r="2" spans="1:5" ht="14.25" x14ac:dyDescent="0.2">
      <c r="A2" s="1"/>
      <c r="B2" s="21"/>
    </row>
    <row r="3" spans="1:5" x14ac:dyDescent="0.2">
      <c r="A3" s="18"/>
      <c r="B3" s="24">
        <v>2012</v>
      </c>
      <c r="C3" s="24">
        <v>2013</v>
      </c>
      <c r="D3" s="24">
        <v>2015</v>
      </c>
      <c r="E3" s="24">
        <v>2017</v>
      </c>
    </row>
    <row r="4" spans="1:5" x14ac:dyDescent="0.2">
      <c r="A4" s="3" t="s">
        <v>178</v>
      </c>
      <c r="B4" s="30">
        <v>12.5</v>
      </c>
      <c r="C4" s="30">
        <v>10.7</v>
      </c>
      <c r="D4" s="30">
        <v>9.0556820380348739</v>
      </c>
      <c r="E4" s="30">
        <v>6.0074760935209515</v>
      </c>
    </row>
    <row r="5" spans="1:5" x14ac:dyDescent="0.2">
      <c r="A5" s="3" t="s">
        <v>179</v>
      </c>
      <c r="B5" s="30">
        <v>32.700000000000003</v>
      </c>
      <c r="C5" s="30">
        <v>34.700000000000003</v>
      </c>
      <c r="D5" s="30">
        <v>29.534529966922626</v>
      </c>
      <c r="E5" s="30">
        <v>24.535339251361858</v>
      </c>
    </row>
    <row r="6" spans="1:5" x14ac:dyDescent="0.2">
      <c r="A6" s="3" t="s">
        <v>180</v>
      </c>
      <c r="B6" s="30">
        <v>49.7</v>
      </c>
      <c r="C6" s="30">
        <v>49.3</v>
      </c>
      <c r="D6" s="30">
        <v>57.685153558101661</v>
      </c>
      <c r="E6" s="30">
        <v>66.327146764798542</v>
      </c>
    </row>
    <row r="7" spans="1:5" x14ac:dyDescent="0.2">
      <c r="A7" s="22" t="s">
        <v>181</v>
      </c>
      <c r="B7" s="39">
        <v>1.6</v>
      </c>
      <c r="C7" s="39">
        <v>1.5</v>
      </c>
      <c r="D7" s="39">
        <v>1.1846932311372864</v>
      </c>
      <c r="E7" s="39">
        <v>1.531667548528328</v>
      </c>
    </row>
    <row r="8" spans="1:5" ht="13.5" thickBot="1" x14ac:dyDescent="0.25">
      <c r="A8" s="5" t="s">
        <v>101</v>
      </c>
      <c r="B8" s="36">
        <v>3.5</v>
      </c>
      <c r="C8" s="36">
        <v>3.8</v>
      </c>
      <c r="D8" s="36">
        <v>2.5399412058035513</v>
      </c>
      <c r="E8" s="36">
        <v>1.5983703417901463</v>
      </c>
    </row>
    <row r="9" spans="1:5" ht="13.5" thickTop="1" x14ac:dyDescent="0.2">
      <c r="A9" s="3" t="s">
        <v>238</v>
      </c>
    </row>
    <row r="11" spans="1:5" ht="15" x14ac:dyDescent="0.25">
      <c r="A11" s="55" t="s">
        <v>229</v>
      </c>
    </row>
  </sheetData>
  <hyperlinks>
    <hyperlink ref="A11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110" zoomScaleNormal="110" workbookViewId="0">
      <selection activeCell="A12" sqref="A12"/>
    </sheetView>
  </sheetViews>
  <sheetFormatPr baseColWidth="10" defaultColWidth="9.140625" defaultRowHeight="12.75" x14ac:dyDescent="0.2"/>
  <cols>
    <col min="1" max="1" width="59.5703125" style="3" customWidth="1"/>
    <col min="2" max="2" width="10.7109375" style="20" customWidth="1"/>
    <col min="3" max="7" width="10.7109375" style="3" customWidth="1"/>
    <col min="8" max="16384" width="9.140625" style="3"/>
  </cols>
  <sheetData>
    <row r="1" spans="1:7" ht="18" x14ac:dyDescent="0.25">
      <c r="A1" s="16" t="s">
        <v>182</v>
      </c>
    </row>
    <row r="2" spans="1:7" ht="14.25" x14ac:dyDescent="0.2">
      <c r="A2" s="1"/>
      <c r="B2" s="21"/>
    </row>
    <row r="3" spans="1:7" x14ac:dyDescent="0.2">
      <c r="A3" s="22"/>
      <c r="B3" s="62" t="s">
        <v>183</v>
      </c>
      <c r="C3" s="62"/>
      <c r="D3" s="62" t="s">
        <v>184</v>
      </c>
      <c r="E3" s="62"/>
      <c r="F3" s="62"/>
      <c r="G3" s="62"/>
    </row>
    <row r="4" spans="1:7" x14ac:dyDescent="0.2">
      <c r="A4" s="18"/>
      <c r="B4" s="54">
        <v>2015</v>
      </c>
      <c r="C4" s="54">
        <v>2017</v>
      </c>
      <c r="D4" s="18">
        <v>2011</v>
      </c>
      <c r="E4" s="18">
        <v>2013</v>
      </c>
      <c r="F4" s="18">
        <v>2015</v>
      </c>
      <c r="G4" s="18">
        <v>2017</v>
      </c>
    </row>
    <row r="5" spans="1:7" x14ac:dyDescent="0.2">
      <c r="A5" s="22" t="s">
        <v>112</v>
      </c>
      <c r="B5" s="49">
        <v>0.15022970773836478</v>
      </c>
      <c r="C5" s="49">
        <v>0.188429088566411</v>
      </c>
      <c r="D5" s="39">
        <v>6.7</v>
      </c>
      <c r="E5" s="27">
        <v>6.9</v>
      </c>
      <c r="F5" s="27">
        <v>7.0430717363816617</v>
      </c>
      <c r="G5" s="27">
        <v>7.7117516832970576</v>
      </c>
    </row>
    <row r="6" spans="1:7" x14ac:dyDescent="0.2">
      <c r="A6" s="22" t="s">
        <v>113</v>
      </c>
      <c r="B6" s="49">
        <v>0.84637297160283698</v>
      </c>
      <c r="C6" s="49">
        <v>0.80549439837346126</v>
      </c>
      <c r="D6" s="39">
        <v>6.3</v>
      </c>
      <c r="E6" s="27">
        <v>6.9</v>
      </c>
      <c r="F6" s="27">
        <v>7.3028401696581167</v>
      </c>
      <c r="G6" s="27">
        <v>7.7939089744945003</v>
      </c>
    </row>
    <row r="7" spans="1:7" x14ac:dyDescent="0.2">
      <c r="A7" s="22" t="s">
        <v>185</v>
      </c>
      <c r="B7" s="49">
        <v>3.3973206587997805E-3</v>
      </c>
      <c r="C7" s="49">
        <v>6.0765130601267573E-3</v>
      </c>
      <c r="D7" s="39">
        <v>6.6</v>
      </c>
      <c r="E7" s="27">
        <v>6.7</v>
      </c>
      <c r="F7" s="27">
        <v>7.0347033214776973</v>
      </c>
      <c r="G7" s="27">
        <v>6.8338237645484075</v>
      </c>
    </row>
    <row r="8" spans="1:7" ht="13.5" thickBot="1" x14ac:dyDescent="0.25">
      <c r="A8" s="5" t="s">
        <v>186</v>
      </c>
      <c r="B8" s="52">
        <v>1</v>
      </c>
      <c r="C8" s="52">
        <v>1</v>
      </c>
      <c r="D8" s="36">
        <v>6.6</v>
      </c>
      <c r="E8" s="25">
        <v>6.9</v>
      </c>
      <c r="F8" s="25">
        <v>7.2618417127769694</v>
      </c>
      <c r="G8" s="25">
        <v>7.7724660202770357</v>
      </c>
    </row>
    <row r="9" spans="1:7" ht="13.5" thickTop="1" x14ac:dyDescent="0.2">
      <c r="A9" s="3" t="s">
        <v>238</v>
      </c>
    </row>
    <row r="11" spans="1:7" x14ac:dyDescent="0.2">
      <c r="B11" s="62" t="s">
        <v>183</v>
      </c>
      <c r="C11" s="62"/>
      <c r="D11" s="62" t="s">
        <v>191</v>
      </c>
      <c r="E11" s="62"/>
      <c r="F11" s="62"/>
      <c r="G11" s="62"/>
    </row>
    <row r="12" spans="1:7" x14ac:dyDescent="0.2">
      <c r="A12" s="18"/>
      <c r="B12" s="54">
        <v>2015</v>
      </c>
      <c r="C12" s="54">
        <v>2017</v>
      </c>
      <c r="D12" s="18">
        <v>2011</v>
      </c>
      <c r="E12" s="18">
        <v>2013</v>
      </c>
      <c r="F12" s="18">
        <v>2015</v>
      </c>
      <c r="G12" s="18">
        <v>2017</v>
      </c>
    </row>
    <row r="13" spans="1:7" x14ac:dyDescent="0.2">
      <c r="A13" s="3" t="s">
        <v>187</v>
      </c>
      <c r="B13" s="50">
        <v>0.38889254558494257</v>
      </c>
      <c r="C13" s="51">
        <v>0.35753342288150819</v>
      </c>
      <c r="D13" s="3">
        <v>6.5</v>
      </c>
      <c r="E13" s="27">
        <v>7.1</v>
      </c>
      <c r="F13" s="27">
        <v>7.4207170249988028</v>
      </c>
      <c r="G13" s="27">
        <v>7.318706161328171</v>
      </c>
    </row>
    <row r="14" spans="1:7" x14ac:dyDescent="0.2">
      <c r="A14" s="3" t="s">
        <v>188</v>
      </c>
      <c r="B14" s="50">
        <v>0.20811786876727364</v>
      </c>
      <c r="C14" s="51">
        <v>0.23163205983670695</v>
      </c>
      <c r="D14" s="3">
        <v>7.1</v>
      </c>
      <c r="E14" s="27">
        <v>7.2</v>
      </c>
      <c r="F14" s="27">
        <v>7.5399149041506153</v>
      </c>
      <c r="G14" s="27">
        <v>8.2444236605993328</v>
      </c>
    </row>
    <row r="15" spans="1:7" x14ac:dyDescent="0.2">
      <c r="A15" s="3" t="s">
        <v>189</v>
      </c>
      <c r="B15" s="50">
        <v>0.17301330371435902</v>
      </c>
      <c r="C15" s="51">
        <v>0.14162272481398619</v>
      </c>
      <c r="D15" s="3">
        <v>5.7</v>
      </c>
      <c r="E15" s="27">
        <v>6.2</v>
      </c>
      <c r="F15" s="27">
        <v>6.3427629714529887</v>
      </c>
      <c r="G15" s="27">
        <v>7.4280582520667924</v>
      </c>
    </row>
    <row r="16" spans="1:7" x14ac:dyDescent="0.2">
      <c r="A16" s="3" t="s">
        <v>190</v>
      </c>
      <c r="B16" s="50">
        <v>0.15938140556955555</v>
      </c>
      <c r="C16" s="51">
        <v>0.1655292303802732</v>
      </c>
      <c r="D16" s="3">
        <v>7.6</v>
      </c>
      <c r="E16" s="27">
        <v>7.6</v>
      </c>
      <c r="F16" s="27">
        <v>7.9509083927414359</v>
      </c>
      <c r="G16" s="27">
        <v>7.9906317399493156</v>
      </c>
    </row>
    <row r="17" spans="1:7" x14ac:dyDescent="0.2">
      <c r="A17" s="3" t="s">
        <v>119</v>
      </c>
      <c r="B17" s="50">
        <v>6.7414017645218247E-2</v>
      </c>
      <c r="C17" s="51">
        <v>0.1001593445020654</v>
      </c>
      <c r="D17" s="3">
        <v>6.8</v>
      </c>
      <c r="E17" s="27">
        <v>7.8</v>
      </c>
      <c r="F17" s="27">
        <v>7.522646083664668</v>
      </c>
      <c r="G17" s="27">
        <v>7.8001638871166463</v>
      </c>
    </row>
    <row r="18" spans="1:7" x14ac:dyDescent="0.2">
      <c r="A18" s="3" t="s">
        <v>185</v>
      </c>
      <c r="B18" s="50">
        <v>3.1808587186456659E-3</v>
      </c>
      <c r="C18" s="51">
        <v>3.5232175854600783E-3</v>
      </c>
      <c r="D18" s="3">
        <v>6.1</v>
      </c>
      <c r="E18" s="27">
        <v>7.5</v>
      </c>
      <c r="F18" s="27">
        <v>6.6476040417858986</v>
      </c>
      <c r="G18" s="27">
        <v>8.6720004087768032</v>
      </c>
    </row>
    <row r="19" spans="1:7" ht="13.5" thickBot="1" x14ac:dyDescent="0.25">
      <c r="A19" s="5" t="s">
        <v>186</v>
      </c>
      <c r="B19" s="52">
        <v>1</v>
      </c>
      <c r="C19" s="53">
        <v>1</v>
      </c>
      <c r="D19" s="5">
        <v>6.7</v>
      </c>
      <c r="E19" s="25">
        <v>7.1</v>
      </c>
      <c r="F19" s="25">
        <v>7.3502673847008086</v>
      </c>
      <c r="G19" s="25">
        <v>7.7117516832970576</v>
      </c>
    </row>
    <row r="20" spans="1:7" ht="13.5" thickTop="1" x14ac:dyDescent="0.2">
      <c r="A20" s="3" t="s">
        <v>238</v>
      </c>
    </row>
    <row r="22" spans="1:7" ht="15" x14ac:dyDescent="0.25">
      <c r="A22" s="55" t="s">
        <v>229</v>
      </c>
    </row>
  </sheetData>
  <mergeCells count="4">
    <mergeCell ref="B3:C3"/>
    <mergeCell ref="D3:G3"/>
    <mergeCell ref="B11:C11"/>
    <mergeCell ref="D11:G11"/>
  </mergeCells>
  <hyperlinks>
    <hyperlink ref="A22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58.85546875" style="3" customWidth="1"/>
    <col min="2" max="2" width="10.7109375" style="20" customWidth="1"/>
    <col min="3" max="7" width="10.7109375" style="3" customWidth="1"/>
    <col min="8" max="16384" width="9.140625" style="3"/>
  </cols>
  <sheetData>
    <row r="1" spans="1:7" ht="18" x14ac:dyDescent="0.25">
      <c r="A1" s="16" t="s">
        <v>192</v>
      </c>
    </row>
    <row r="2" spans="1:7" ht="14.25" x14ac:dyDescent="0.2">
      <c r="A2" s="1"/>
      <c r="B2" s="21"/>
    </row>
    <row r="3" spans="1:7" x14ac:dyDescent="0.2">
      <c r="A3" s="22"/>
      <c r="B3" s="62" t="s">
        <v>183</v>
      </c>
      <c r="C3" s="62"/>
      <c r="D3" s="62" t="s">
        <v>184</v>
      </c>
      <c r="E3" s="62"/>
      <c r="F3" s="62"/>
      <c r="G3" s="62"/>
    </row>
    <row r="4" spans="1:7" x14ac:dyDescent="0.2">
      <c r="A4" s="18"/>
      <c r="B4" s="54">
        <v>2015</v>
      </c>
      <c r="C4" s="54">
        <v>2017</v>
      </c>
      <c r="D4" s="18">
        <v>2011</v>
      </c>
      <c r="E4" s="18">
        <v>2013</v>
      </c>
      <c r="F4" s="18">
        <v>2015</v>
      </c>
      <c r="G4" s="18">
        <v>2017</v>
      </c>
    </row>
    <row r="5" spans="1:7" x14ac:dyDescent="0.2">
      <c r="A5" s="22" t="s">
        <v>112</v>
      </c>
      <c r="B5" s="49">
        <v>0.19493496170458824</v>
      </c>
      <c r="C5" s="49">
        <v>0.1970231441056238</v>
      </c>
      <c r="D5" s="39">
        <v>6.8</v>
      </c>
      <c r="E5" s="27">
        <v>6.5</v>
      </c>
      <c r="F5" s="27">
        <v>7.0393125568547221</v>
      </c>
      <c r="G5" s="27">
        <v>7.5580468953098707</v>
      </c>
    </row>
    <row r="6" spans="1:7" x14ac:dyDescent="0.2">
      <c r="A6" s="22" t="s">
        <v>113</v>
      </c>
      <c r="B6" s="49">
        <v>0.80400397225785658</v>
      </c>
      <c r="C6" s="49">
        <v>0.80074337178759292</v>
      </c>
      <c r="D6" s="39">
        <v>6.2</v>
      </c>
      <c r="E6" s="27">
        <v>7</v>
      </c>
      <c r="F6" s="27">
        <v>7.3171468002857747</v>
      </c>
      <c r="G6" s="27">
        <v>7.8269413960763901</v>
      </c>
    </row>
    <row r="7" spans="1:7" x14ac:dyDescent="0.2">
      <c r="A7" s="22" t="s">
        <v>185</v>
      </c>
      <c r="B7" s="49">
        <v>1.0610660375548096E-3</v>
      </c>
      <c r="C7" s="49">
        <v>2.2334841067827289E-3</v>
      </c>
      <c r="D7" s="39">
        <v>6.6</v>
      </c>
      <c r="E7" s="27">
        <v>6.8</v>
      </c>
      <c r="F7" s="27">
        <v>7.8309755052631287</v>
      </c>
      <c r="G7" s="27">
        <v>7.4527630123151454</v>
      </c>
    </row>
    <row r="8" spans="1:7" ht="13.5" thickBot="1" x14ac:dyDescent="0.25">
      <c r="A8" s="5" t="s">
        <v>186</v>
      </c>
      <c r="B8" s="52">
        <v>1</v>
      </c>
      <c r="C8" s="52">
        <v>1</v>
      </c>
      <c r="D8" s="36">
        <v>6.6</v>
      </c>
      <c r="E8" s="25">
        <v>6.9</v>
      </c>
      <c r="F8" s="25">
        <v>7.2618417127769694</v>
      </c>
      <c r="G8" s="25">
        <v>7.7724660202770357</v>
      </c>
    </row>
    <row r="9" spans="1:7" ht="13.5" thickTop="1" x14ac:dyDescent="0.2">
      <c r="A9" s="3" t="s">
        <v>238</v>
      </c>
    </row>
    <row r="11" spans="1:7" x14ac:dyDescent="0.2">
      <c r="B11" s="62" t="s">
        <v>183</v>
      </c>
      <c r="C11" s="62"/>
      <c r="D11" s="62" t="s">
        <v>191</v>
      </c>
      <c r="E11" s="62"/>
      <c r="F11" s="62"/>
      <c r="G11" s="62"/>
    </row>
    <row r="12" spans="1:7" x14ac:dyDescent="0.2">
      <c r="A12" s="18"/>
      <c r="B12" s="54">
        <v>2015</v>
      </c>
      <c r="C12" s="54">
        <v>2017</v>
      </c>
      <c r="D12" s="18">
        <v>2011</v>
      </c>
      <c r="E12" s="18">
        <v>2013</v>
      </c>
      <c r="F12" s="18">
        <v>2015</v>
      </c>
      <c r="G12" s="18">
        <v>2017</v>
      </c>
    </row>
    <row r="13" spans="1:7" x14ac:dyDescent="0.2">
      <c r="A13" s="3" t="s">
        <v>193</v>
      </c>
      <c r="B13" s="50">
        <v>0.86108665502995951</v>
      </c>
      <c r="C13" s="51">
        <v>0.88584677884560847</v>
      </c>
      <c r="D13" s="3">
        <v>7.3</v>
      </c>
      <c r="E13" s="27">
        <v>7.5</v>
      </c>
      <c r="F13" s="27">
        <v>7.8082147139319407</v>
      </c>
      <c r="G13" s="27">
        <v>7.636796546180757</v>
      </c>
    </row>
    <row r="14" spans="1:7" x14ac:dyDescent="0.2">
      <c r="A14" s="3" t="s">
        <v>194</v>
      </c>
      <c r="B14" s="50">
        <v>8.728045202460441E-2</v>
      </c>
      <c r="C14" s="51">
        <v>7.750572212686016E-2</v>
      </c>
      <c r="D14" s="3">
        <v>4.8</v>
      </c>
      <c r="E14" s="27">
        <v>5.4</v>
      </c>
      <c r="F14" s="27">
        <v>5.2311072704354702</v>
      </c>
      <c r="G14" s="27">
        <v>7.0304542354498718</v>
      </c>
    </row>
    <row r="15" spans="1:7" x14ac:dyDescent="0.2">
      <c r="A15" s="3" t="s">
        <v>119</v>
      </c>
      <c r="B15" s="50">
        <v>5.0756460994155816E-2</v>
      </c>
      <c r="C15" s="51">
        <v>3.4680705329480879E-2</v>
      </c>
      <c r="D15" s="3">
        <v>5.4</v>
      </c>
      <c r="E15" s="27">
        <v>6.4</v>
      </c>
      <c r="F15" s="27">
        <v>6.6723351849096941</v>
      </c>
      <c r="G15" s="27">
        <v>6.636981510258023</v>
      </c>
    </row>
    <row r="16" spans="1:7" x14ac:dyDescent="0.2">
      <c r="A16" s="3" t="s">
        <v>185</v>
      </c>
      <c r="B16" s="50">
        <v>8.7643195128252053E-4</v>
      </c>
      <c r="C16" s="51">
        <v>1.9667936980503693E-3</v>
      </c>
      <c r="D16" s="3">
        <v>2.2999999999999998</v>
      </c>
      <c r="E16" s="27">
        <v>8</v>
      </c>
      <c r="F16" s="27">
        <v>9</v>
      </c>
      <c r="G16" s="27">
        <v>8.7223335357216882</v>
      </c>
    </row>
    <row r="17" spans="1:7" ht="13.5" thickBot="1" x14ac:dyDescent="0.25">
      <c r="A17" s="5" t="s">
        <v>186</v>
      </c>
      <c r="B17" s="52">
        <v>1</v>
      </c>
      <c r="C17" s="53">
        <v>1</v>
      </c>
      <c r="D17" s="25">
        <v>7</v>
      </c>
      <c r="E17" s="25">
        <v>7.3</v>
      </c>
      <c r="F17" s="25">
        <v>7.5326537401096836</v>
      </c>
      <c r="G17" s="25">
        <v>7.5580468953098707</v>
      </c>
    </row>
    <row r="18" spans="1:7" ht="13.5" thickTop="1" x14ac:dyDescent="0.2">
      <c r="A18" s="3" t="s">
        <v>238</v>
      </c>
    </row>
    <row r="20" spans="1:7" ht="15" x14ac:dyDescent="0.25">
      <c r="A20" s="55" t="s">
        <v>229</v>
      </c>
    </row>
  </sheetData>
  <mergeCells count="4">
    <mergeCell ref="B3:C3"/>
    <mergeCell ref="D3:G3"/>
    <mergeCell ref="B11:C11"/>
    <mergeCell ref="D11:G11"/>
  </mergeCells>
  <hyperlinks>
    <hyperlink ref="A20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="120" zoomScaleNormal="120" workbookViewId="0">
      <selection activeCell="A18" sqref="A18"/>
    </sheetView>
  </sheetViews>
  <sheetFormatPr baseColWidth="10" defaultColWidth="9.140625" defaultRowHeight="12.75" x14ac:dyDescent="0.2"/>
  <cols>
    <col min="1" max="1" width="19.7109375" style="3" customWidth="1"/>
    <col min="2" max="2" width="15.42578125" style="20" bestFit="1" customWidth="1"/>
    <col min="3" max="16384" width="9.140625" style="3"/>
  </cols>
  <sheetData>
    <row r="1" spans="1:3" ht="18" x14ac:dyDescent="0.25">
      <c r="A1" s="16" t="s">
        <v>195</v>
      </c>
    </row>
    <row r="2" spans="1:3" ht="14.25" x14ac:dyDescent="0.2">
      <c r="A2" s="1"/>
      <c r="B2" s="21"/>
    </row>
    <row r="3" spans="1:3" x14ac:dyDescent="0.2">
      <c r="A3" s="18"/>
      <c r="B3" s="24" t="s">
        <v>137</v>
      </c>
    </row>
    <row r="4" spans="1:3" x14ac:dyDescent="0.2">
      <c r="A4" s="3">
        <v>2004</v>
      </c>
      <c r="B4" s="30">
        <v>5.8253054510007471</v>
      </c>
    </row>
    <row r="5" spans="1:3" x14ac:dyDescent="0.2">
      <c r="A5" s="3">
        <v>2005</v>
      </c>
      <c r="B5" s="30">
        <v>6.2171243732669348</v>
      </c>
    </row>
    <row r="6" spans="1:3" x14ac:dyDescent="0.2">
      <c r="A6" s="3">
        <v>2006</v>
      </c>
      <c r="B6" s="30">
        <v>5.981102882208555</v>
      </c>
    </row>
    <row r="7" spans="1:3" x14ac:dyDescent="0.2">
      <c r="A7" s="3">
        <v>2007</v>
      </c>
      <c r="B7" s="30">
        <v>5.9361373539501487</v>
      </c>
    </row>
    <row r="8" spans="1:3" x14ac:dyDescent="0.2">
      <c r="A8" s="3">
        <v>2008</v>
      </c>
      <c r="B8" s="30">
        <v>5.8782954151307667</v>
      </c>
    </row>
    <row r="9" spans="1:3" x14ac:dyDescent="0.2">
      <c r="A9" s="3">
        <v>2009</v>
      </c>
      <c r="B9" s="30">
        <v>6.0926514045981426</v>
      </c>
    </row>
    <row r="10" spans="1:3" x14ac:dyDescent="0.2">
      <c r="A10" s="3">
        <v>2010</v>
      </c>
      <c r="B10" s="30">
        <v>6.2949162534270631</v>
      </c>
    </row>
    <row r="11" spans="1:3" x14ac:dyDescent="0.2">
      <c r="A11" s="3">
        <v>2011</v>
      </c>
      <c r="B11" s="30">
        <v>6.3316434294774533</v>
      </c>
    </row>
    <row r="12" spans="1:3" x14ac:dyDescent="0.2">
      <c r="A12" s="3">
        <v>2012</v>
      </c>
      <c r="B12" s="30">
        <v>6.3498385356623599</v>
      </c>
    </row>
    <row r="13" spans="1:3" x14ac:dyDescent="0.2">
      <c r="A13" s="3">
        <v>2013</v>
      </c>
      <c r="B13" s="30">
        <v>6.5469273197212727</v>
      </c>
    </row>
    <row r="14" spans="1:3" x14ac:dyDescent="0.2">
      <c r="A14" s="3">
        <v>2015</v>
      </c>
      <c r="B14" s="30">
        <v>6.4570441466795359</v>
      </c>
    </row>
    <row r="15" spans="1:3" ht="13.5" thickBot="1" x14ac:dyDescent="0.25">
      <c r="A15" s="26">
        <v>2017</v>
      </c>
      <c r="B15" s="36">
        <v>6.8565680000000002</v>
      </c>
      <c r="C15" s="20"/>
    </row>
    <row r="16" spans="1:3" s="20" customFormat="1" ht="13.5" thickTop="1" x14ac:dyDescent="0.2">
      <c r="A16" s="3" t="s">
        <v>239</v>
      </c>
      <c r="C16" s="3"/>
    </row>
    <row r="18" spans="1:1" ht="15" x14ac:dyDescent="0.25">
      <c r="A18" s="55" t="s">
        <v>229</v>
      </c>
    </row>
  </sheetData>
  <hyperlinks>
    <hyperlink ref="A18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19.7109375" style="3" customWidth="1"/>
    <col min="2" max="2" width="12.7109375" style="3" customWidth="1"/>
    <col min="3" max="16384" width="9.140625" style="3"/>
  </cols>
  <sheetData>
    <row r="1" spans="1:2" ht="18" x14ac:dyDescent="0.25">
      <c r="A1" s="16" t="s">
        <v>196</v>
      </c>
    </row>
    <row r="2" spans="1:2" ht="14.25" x14ac:dyDescent="0.2">
      <c r="A2" s="1"/>
    </row>
    <row r="3" spans="1:2" x14ac:dyDescent="0.2">
      <c r="A3" s="18"/>
      <c r="B3" s="24" t="s">
        <v>31</v>
      </c>
    </row>
    <row r="4" spans="1:2" x14ac:dyDescent="0.2">
      <c r="A4" s="3" t="s">
        <v>140</v>
      </c>
      <c r="B4" s="30">
        <v>34.18857131879723</v>
      </c>
    </row>
    <row r="5" spans="1:2" x14ac:dyDescent="0.2">
      <c r="A5" s="3" t="s">
        <v>141</v>
      </c>
      <c r="B5" s="30">
        <v>53.024547445480614</v>
      </c>
    </row>
    <row r="6" spans="1:2" x14ac:dyDescent="0.2">
      <c r="A6" s="3" t="s">
        <v>142</v>
      </c>
      <c r="B6" s="30">
        <v>9.1979252394184989</v>
      </c>
    </row>
    <row r="7" spans="1:2" ht="13.5" thickBot="1" x14ac:dyDescent="0.25">
      <c r="A7" s="5" t="s">
        <v>101</v>
      </c>
      <c r="B7" s="36">
        <v>3.5889559963036572</v>
      </c>
    </row>
    <row r="8" spans="1:2" s="20" customFormat="1" ht="13.5" thickTop="1" x14ac:dyDescent="0.2">
      <c r="A8" s="3" t="s">
        <v>238</v>
      </c>
    </row>
    <row r="10" spans="1:2" ht="15" x14ac:dyDescent="0.25">
      <c r="A10" s="55" t="s">
        <v>229</v>
      </c>
    </row>
  </sheetData>
  <hyperlinks>
    <hyperlink ref="A10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zoomScale="120" zoomScaleNormal="120" workbookViewId="0">
      <selection activeCell="H20" sqref="H20"/>
    </sheetView>
  </sheetViews>
  <sheetFormatPr baseColWidth="10" defaultColWidth="9.140625" defaultRowHeight="14.25" x14ac:dyDescent="0.2"/>
  <cols>
    <col min="1" max="1" width="85" style="1" bestFit="1" customWidth="1"/>
    <col min="2" max="3" width="13.5703125" style="1" bestFit="1" customWidth="1"/>
    <col min="4" max="16384" width="9.140625" style="1"/>
  </cols>
  <sheetData>
    <row r="1" spans="1:3" ht="18" x14ac:dyDescent="0.25">
      <c r="A1" s="16" t="s">
        <v>51</v>
      </c>
    </row>
    <row r="3" spans="1:3" ht="15" x14ac:dyDescent="0.2">
      <c r="A3" s="45" t="s">
        <v>52</v>
      </c>
      <c r="B3" s="46" t="s">
        <v>46</v>
      </c>
      <c r="C3" s="46" t="s">
        <v>47</v>
      </c>
    </row>
    <row r="4" spans="1:3" ht="16.5" x14ac:dyDescent="0.25">
      <c r="A4" s="40" t="s">
        <v>114</v>
      </c>
      <c r="B4" s="41"/>
      <c r="C4" s="41"/>
    </row>
    <row r="5" spans="1:3" x14ac:dyDescent="0.2">
      <c r="A5" s="42" t="s">
        <v>54</v>
      </c>
      <c r="B5" s="43" t="s">
        <v>53</v>
      </c>
      <c r="C5" s="43" t="s">
        <v>53</v>
      </c>
    </row>
    <row r="6" spans="1:3" x14ac:dyDescent="0.2">
      <c r="A6" s="42" t="s">
        <v>55</v>
      </c>
      <c r="B6" s="43" t="s">
        <v>53</v>
      </c>
      <c r="C6" s="43" t="s">
        <v>53</v>
      </c>
    </row>
    <row r="7" spans="1:3" x14ac:dyDescent="0.2">
      <c r="A7" s="42" t="s">
        <v>56</v>
      </c>
      <c r="B7" s="43" t="s">
        <v>53</v>
      </c>
      <c r="C7" s="43" t="s">
        <v>53</v>
      </c>
    </row>
    <row r="8" spans="1:3" x14ac:dyDescent="0.2">
      <c r="A8" s="42" t="s">
        <v>57</v>
      </c>
      <c r="B8" s="43" t="s">
        <v>53</v>
      </c>
      <c r="C8" s="43" t="s">
        <v>53</v>
      </c>
    </row>
    <row r="9" spans="1:3" x14ac:dyDescent="0.2">
      <c r="A9" s="42" t="s">
        <v>58</v>
      </c>
      <c r="B9" s="43" t="s">
        <v>53</v>
      </c>
      <c r="C9" s="43" t="s">
        <v>53</v>
      </c>
    </row>
    <row r="10" spans="1:3" ht="15" x14ac:dyDescent="0.25">
      <c r="A10" s="40" t="s">
        <v>92</v>
      </c>
      <c r="B10" s="43"/>
      <c r="C10" s="43"/>
    </row>
    <row r="11" spans="1:3" x14ac:dyDescent="0.2">
      <c r="A11" s="42" t="s">
        <v>59</v>
      </c>
      <c r="B11" s="43" t="s">
        <v>53</v>
      </c>
      <c r="C11" s="43" t="s">
        <v>53</v>
      </c>
    </row>
    <row r="12" spans="1:3" x14ac:dyDescent="0.2">
      <c r="A12" s="42" t="s">
        <v>60</v>
      </c>
      <c r="B12" s="43" t="s">
        <v>53</v>
      </c>
      <c r="C12" s="43" t="s">
        <v>53</v>
      </c>
    </row>
    <row r="13" spans="1:3" x14ac:dyDescent="0.2">
      <c r="A13" s="42" t="s">
        <v>61</v>
      </c>
      <c r="B13" s="43" t="s">
        <v>53</v>
      </c>
      <c r="C13" s="43" t="s">
        <v>53</v>
      </c>
    </row>
    <row r="14" spans="1:3" ht="15" x14ac:dyDescent="0.25">
      <c r="A14" s="40" t="s">
        <v>39</v>
      </c>
      <c r="B14" s="43"/>
      <c r="C14" s="43"/>
    </row>
    <row r="15" spans="1:3" x14ac:dyDescent="0.2">
      <c r="A15" s="42" t="s">
        <v>62</v>
      </c>
      <c r="B15" s="43" t="s">
        <v>53</v>
      </c>
      <c r="C15" s="43" t="s">
        <v>53</v>
      </c>
    </row>
    <row r="16" spans="1:3" x14ac:dyDescent="0.2">
      <c r="A16" s="42" t="s">
        <v>63</v>
      </c>
      <c r="B16" s="43" t="s">
        <v>53</v>
      </c>
      <c r="C16" s="43" t="s">
        <v>53</v>
      </c>
    </row>
    <row r="17" spans="1:3" x14ac:dyDescent="0.2">
      <c r="A17" s="42" t="s">
        <v>64</v>
      </c>
      <c r="B17" s="43"/>
      <c r="C17" s="43" t="s">
        <v>53</v>
      </c>
    </row>
    <row r="18" spans="1:3" x14ac:dyDescent="0.2">
      <c r="A18" s="42" t="s">
        <v>71</v>
      </c>
      <c r="B18" s="43" t="s">
        <v>53</v>
      </c>
      <c r="C18" s="43" t="s">
        <v>53</v>
      </c>
    </row>
    <row r="19" spans="1:3" ht="15" x14ac:dyDescent="0.25">
      <c r="A19" s="40" t="s">
        <v>93</v>
      </c>
      <c r="B19" s="43"/>
      <c r="C19" s="43"/>
    </row>
    <row r="20" spans="1:3" x14ac:dyDescent="0.2">
      <c r="A20" s="42" t="s">
        <v>65</v>
      </c>
      <c r="B20" s="43" t="s">
        <v>53</v>
      </c>
      <c r="C20" s="43" t="s">
        <v>53</v>
      </c>
    </row>
    <row r="21" spans="1:3" x14ac:dyDescent="0.2">
      <c r="A21" s="42" t="s">
        <v>66</v>
      </c>
      <c r="B21" s="43" t="s">
        <v>53</v>
      </c>
      <c r="C21" s="43" t="s">
        <v>53</v>
      </c>
    </row>
    <row r="22" spans="1:3" x14ac:dyDescent="0.2">
      <c r="A22" s="42" t="s">
        <v>67</v>
      </c>
      <c r="B22" s="43" t="s">
        <v>53</v>
      </c>
      <c r="C22" s="43" t="s">
        <v>53</v>
      </c>
    </row>
    <row r="23" spans="1:3" x14ac:dyDescent="0.2">
      <c r="A23" s="42" t="s">
        <v>68</v>
      </c>
      <c r="B23" s="43" t="s">
        <v>53</v>
      </c>
      <c r="C23" s="43" t="s">
        <v>53</v>
      </c>
    </row>
    <row r="24" spans="1:3" x14ac:dyDescent="0.2">
      <c r="A24" s="42" t="s">
        <v>72</v>
      </c>
      <c r="B24" s="43" t="s">
        <v>53</v>
      </c>
      <c r="C24" s="43" t="s">
        <v>53</v>
      </c>
    </row>
    <row r="25" spans="1:3" ht="15" x14ac:dyDescent="0.25">
      <c r="A25" s="40" t="s">
        <v>94</v>
      </c>
      <c r="B25" s="43"/>
      <c r="C25" s="43"/>
    </row>
    <row r="26" spans="1:3" x14ac:dyDescent="0.2">
      <c r="A26" s="42" t="s">
        <v>69</v>
      </c>
      <c r="B26" s="43" t="s">
        <v>53</v>
      </c>
      <c r="C26" s="43" t="s">
        <v>53</v>
      </c>
    </row>
    <row r="27" spans="1:3" x14ac:dyDescent="0.2">
      <c r="A27" s="42" t="s">
        <v>70</v>
      </c>
      <c r="B27" s="43" t="s">
        <v>53</v>
      </c>
      <c r="C27" s="43" t="s">
        <v>53</v>
      </c>
    </row>
    <row r="28" spans="1:3" x14ac:dyDescent="0.2">
      <c r="A28" s="42" t="s">
        <v>73</v>
      </c>
      <c r="B28" s="43" t="s">
        <v>53</v>
      </c>
      <c r="C28" s="43" t="s">
        <v>53</v>
      </c>
    </row>
    <row r="29" spans="1:3" ht="15" x14ac:dyDescent="0.25">
      <c r="A29" s="40" t="s">
        <v>116</v>
      </c>
      <c r="B29" s="43"/>
      <c r="C29" s="43"/>
    </row>
    <row r="30" spans="1:3" x14ac:dyDescent="0.2">
      <c r="A30" s="42" t="s">
        <v>74</v>
      </c>
      <c r="B30" s="43" t="s">
        <v>53</v>
      </c>
      <c r="C30" s="43" t="s">
        <v>53</v>
      </c>
    </row>
    <row r="31" spans="1:3" x14ac:dyDescent="0.2">
      <c r="A31" s="42" t="s">
        <v>75</v>
      </c>
      <c r="B31" s="43" t="s">
        <v>53</v>
      </c>
      <c r="C31" s="43" t="s">
        <v>53</v>
      </c>
    </row>
    <row r="32" spans="1:3" x14ac:dyDescent="0.2">
      <c r="A32" s="42" t="s">
        <v>76</v>
      </c>
      <c r="B32" s="43" t="s">
        <v>53</v>
      </c>
      <c r="C32" s="43" t="s">
        <v>53</v>
      </c>
    </row>
    <row r="33" spans="1:3" x14ac:dyDescent="0.2">
      <c r="A33" s="42" t="s">
        <v>250</v>
      </c>
      <c r="B33" s="43" t="s">
        <v>53</v>
      </c>
      <c r="C33" s="43" t="s">
        <v>53</v>
      </c>
    </row>
    <row r="34" spans="1:3" x14ac:dyDescent="0.2">
      <c r="A34" s="42" t="s">
        <v>77</v>
      </c>
      <c r="B34" s="43" t="s">
        <v>53</v>
      </c>
      <c r="C34" s="43" t="s">
        <v>53</v>
      </c>
    </row>
    <row r="35" spans="1:3" x14ac:dyDescent="0.2">
      <c r="A35" s="42" t="s">
        <v>78</v>
      </c>
      <c r="B35" s="43" t="s">
        <v>53</v>
      </c>
      <c r="C35" s="43" t="s">
        <v>53</v>
      </c>
    </row>
    <row r="36" spans="1:3" x14ac:dyDescent="0.2">
      <c r="A36" s="42" t="s">
        <v>79</v>
      </c>
      <c r="B36" s="43" t="s">
        <v>53</v>
      </c>
      <c r="C36" s="43" t="s">
        <v>53</v>
      </c>
    </row>
    <row r="37" spans="1:3" x14ac:dyDescent="0.2">
      <c r="A37" s="42" t="s">
        <v>80</v>
      </c>
      <c r="B37" s="43" t="s">
        <v>53</v>
      </c>
      <c r="C37" s="43" t="s">
        <v>53</v>
      </c>
    </row>
    <row r="38" spans="1:3" x14ac:dyDescent="0.2">
      <c r="A38" s="42" t="s">
        <v>81</v>
      </c>
      <c r="B38" s="43"/>
      <c r="C38" s="43" t="s">
        <v>53</v>
      </c>
    </row>
    <row r="39" spans="1:3" x14ac:dyDescent="0.2">
      <c r="A39" s="42" t="s">
        <v>82</v>
      </c>
      <c r="B39" s="43"/>
      <c r="C39" s="43" t="s">
        <v>53</v>
      </c>
    </row>
    <row r="40" spans="1:3" x14ac:dyDescent="0.2">
      <c r="A40" s="42" t="s">
        <v>83</v>
      </c>
      <c r="B40" s="43"/>
      <c r="C40" s="43" t="s">
        <v>53</v>
      </c>
    </row>
    <row r="41" spans="1:3" ht="15" x14ac:dyDescent="0.25">
      <c r="A41" s="40" t="s">
        <v>42</v>
      </c>
      <c r="B41" s="43"/>
      <c r="C41" s="43"/>
    </row>
    <row r="42" spans="1:3" x14ac:dyDescent="0.2">
      <c r="A42" s="42" t="s">
        <v>42</v>
      </c>
      <c r="B42" s="43"/>
      <c r="C42" s="43" t="s">
        <v>53</v>
      </c>
    </row>
    <row r="43" spans="1:3" ht="15" x14ac:dyDescent="0.25">
      <c r="A43" s="40" t="s">
        <v>115</v>
      </c>
      <c r="B43" s="43"/>
      <c r="C43" s="43"/>
    </row>
    <row r="44" spans="1:3" x14ac:dyDescent="0.2">
      <c r="A44" s="42" t="s">
        <v>84</v>
      </c>
      <c r="B44" s="43" t="s">
        <v>53</v>
      </c>
      <c r="C44" s="43" t="s">
        <v>53</v>
      </c>
    </row>
    <row r="45" spans="1:3" x14ac:dyDescent="0.2">
      <c r="A45" s="42" t="s">
        <v>85</v>
      </c>
      <c r="B45" s="43" t="s">
        <v>53</v>
      </c>
      <c r="C45" s="43" t="s">
        <v>53</v>
      </c>
    </row>
    <row r="46" spans="1:3" x14ac:dyDescent="0.2">
      <c r="A46" s="42" t="s">
        <v>86</v>
      </c>
      <c r="B46" s="43" t="s">
        <v>53</v>
      </c>
      <c r="C46" s="43" t="s">
        <v>53</v>
      </c>
    </row>
    <row r="47" spans="1:3" ht="15" thickBot="1" x14ac:dyDescent="0.25">
      <c r="A47" s="47" t="s">
        <v>87</v>
      </c>
      <c r="B47" s="48" t="s">
        <v>53</v>
      </c>
      <c r="C47" s="48" t="s">
        <v>53</v>
      </c>
    </row>
    <row r="48" spans="1:3" ht="15" thickTop="1" x14ac:dyDescent="0.2">
      <c r="A48" s="1" t="s">
        <v>239</v>
      </c>
      <c r="B48" s="44"/>
      <c r="C48" s="44"/>
    </row>
    <row r="50" spans="1:1" x14ac:dyDescent="0.2">
      <c r="A50" s="1" t="s">
        <v>247</v>
      </c>
    </row>
    <row r="51" spans="1:1" x14ac:dyDescent="0.2">
      <c r="A51" s="1" t="s">
        <v>120</v>
      </c>
    </row>
    <row r="53" spans="1:1" ht="15" x14ac:dyDescent="0.25">
      <c r="A53" s="55" t="s">
        <v>229</v>
      </c>
    </row>
  </sheetData>
  <hyperlinks>
    <hyperlink ref="A53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="110" zoomScaleNormal="110" workbookViewId="0">
      <selection activeCell="A8" sqref="A8"/>
    </sheetView>
  </sheetViews>
  <sheetFormatPr baseColWidth="10" defaultColWidth="9.140625" defaultRowHeight="12.75" x14ac:dyDescent="0.2"/>
  <cols>
    <col min="1" max="1" width="14.7109375" style="3" customWidth="1"/>
    <col min="2" max="2" width="13.5703125" style="3" customWidth="1"/>
    <col min="3" max="3" width="12" style="3" bestFit="1" customWidth="1"/>
    <col min="4" max="16384" width="9.140625" style="3"/>
  </cols>
  <sheetData>
    <row r="1" spans="1:14" ht="18" x14ac:dyDescent="0.25">
      <c r="A1" s="16" t="s">
        <v>197</v>
      </c>
    </row>
    <row r="2" spans="1:14" ht="14.25" x14ac:dyDescent="0.2">
      <c r="A2" s="1"/>
    </row>
    <row r="3" spans="1:14" x14ac:dyDescent="0.2">
      <c r="A3" s="18"/>
      <c r="B3" s="24">
        <v>2003</v>
      </c>
      <c r="C3" s="24">
        <v>2004</v>
      </c>
      <c r="D3" s="24">
        <v>2005</v>
      </c>
      <c r="E3" s="24">
        <v>2006</v>
      </c>
      <c r="F3" s="24">
        <v>2007</v>
      </c>
      <c r="G3" s="24">
        <v>2008</v>
      </c>
      <c r="H3" s="24">
        <v>2009</v>
      </c>
      <c r="I3" s="24">
        <v>2010</v>
      </c>
      <c r="J3" s="24">
        <v>2011</v>
      </c>
      <c r="K3" s="24">
        <v>2012</v>
      </c>
      <c r="L3" s="24">
        <v>2013</v>
      </c>
      <c r="M3" s="24">
        <v>2015</v>
      </c>
      <c r="N3" s="24">
        <v>2017</v>
      </c>
    </row>
    <row r="4" spans="1:14" x14ac:dyDescent="0.2">
      <c r="A4" s="3" t="s">
        <v>140</v>
      </c>
      <c r="B4" s="30">
        <v>35.1</v>
      </c>
      <c r="C4" s="30">
        <v>39.5</v>
      </c>
      <c r="D4" s="30">
        <v>59.9</v>
      </c>
      <c r="E4" s="30">
        <v>49.4</v>
      </c>
      <c r="F4" s="30">
        <v>49.6</v>
      </c>
      <c r="G4" s="30">
        <v>51</v>
      </c>
      <c r="H4" s="30">
        <v>54.3</v>
      </c>
      <c r="I4" s="30">
        <v>56.6</v>
      </c>
      <c r="J4" s="30">
        <v>48.9</v>
      </c>
      <c r="K4" s="30">
        <v>42</v>
      </c>
      <c r="L4" s="30">
        <v>42.8</v>
      </c>
      <c r="M4" s="30">
        <v>35.860868674433853</v>
      </c>
      <c r="N4" s="30">
        <v>34.18857131879723</v>
      </c>
    </row>
    <row r="5" spans="1:14" ht="13.5" thickBot="1" x14ac:dyDescent="0.25">
      <c r="A5" s="5" t="s">
        <v>142</v>
      </c>
      <c r="B5" s="36">
        <v>10.6</v>
      </c>
      <c r="C5" s="36">
        <v>12.5</v>
      </c>
      <c r="D5" s="36">
        <v>5.8</v>
      </c>
      <c r="E5" s="36">
        <v>8.1999999999999993</v>
      </c>
      <c r="F5" s="36">
        <v>7.7</v>
      </c>
      <c r="G5" s="36">
        <v>7.8</v>
      </c>
      <c r="H5" s="36">
        <v>6.3</v>
      </c>
      <c r="I5" s="36">
        <v>5.0999999999999996</v>
      </c>
      <c r="J5" s="36">
        <v>5</v>
      </c>
      <c r="K5" s="36">
        <v>6.2</v>
      </c>
      <c r="L5" s="36">
        <v>9.8000000000000007</v>
      </c>
      <c r="M5" s="36">
        <v>10.983329578428032</v>
      </c>
      <c r="N5" s="36">
        <v>9.1979252394184989</v>
      </c>
    </row>
    <row r="6" spans="1:14" s="20" customFormat="1" ht="13.5" thickTop="1" x14ac:dyDescent="0.2">
      <c r="A6" s="3" t="s">
        <v>239</v>
      </c>
    </row>
    <row r="8" spans="1:14" ht="15" x14ac:dyDescent="0.25">
      <c r="A8" s="55" t="s">
        <v>229</v>
      </c>
    </row>
  </sheetData>
  <hyperlinks>
    <hyperlink ref="A8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="120" zoomScaleNormal="120" workbookViewId="0">
      <selection activeCell="A18" sqref="A18"/>
    </sheetView>
  </sheetViews>
  <sheetFormatPr baseColWidth="10" defaultColWidth="9.140625" defaultRowHeight="12.75" x14ac:dyDescent="0.2"/>
  <cols>
    <col min="1" max="1" width="90" style="3" bestFit="1" customWidth="1"/>
    <col min="2" max="4" width="15.7109375" style="3" customWidth="1"/>
    <col min="5" max="16384" width="9.140625" style="3"/>
  </cols>
  <sheetData>
    <row r="1" spans="1:4" ht="18" x14ac:dyDescent="0.25">
      <c r="A1" s="16" t="s">
        <v>198</v>
      </c>
    </row>
    <row r="2" spans="1:4" ht="14.25" x14ac:dyDescent="0.2">
      <c r="A2" s="1"/>
    </row>
    <row r="3" spans="1:4" ht="25.5" x14ac:dyDescent="0.2">
      <c r="A3" s="18"/>
      <c r="B3" s="19" t="s">
        <v>199</v>
      </c>
      <c r="C3" s="19" t="s">
        <v>200</v>
      </c>
      <c r="D3" s="19" t="s">
        <v>101</v>
      </c>
    </row>
    <row r="4" spans="1:4" x14ac:dyDescent="0.2">
      <c r="A4" s="3" t="s">
        <v>201</v>
      </c>
      <c r="B4" s="30">
        <v>14.461820320995775</v>
      </c>
      <c r="C4" s="30">
        <v>83.496197683700487</v>
      </c>
      <c r="D4" s="30">
        <v>2.0419819953037281</v>
      </c>
    </row>
    <row r="5" spans="1:4" x14ac:dyDescent="0.2">
      <c r="A5" s="3" t="s">
        <v>202</v>
      </c>
      <c r="B5" s="30">
        <v>17.434368104420621</v>
      </c>
      <c r="C5" s="30">
        <v>80.867062909976553</v>
      </c>
      <c r="D5" s="30">
        <v>1.6985689856028248</v>
      </c>
    </row>
    <row r="6" spans="1:4" x14ac:dyDescent="0.2">
      <c r="A6" s="3" t="s">
        <v>203</v>
      </c>
      <c r="B6" s="30">
        <v>26.995228547542734</v>
      </c>
      <c r="C6" s="30">
        <v>70.776722822021213</v>
      </c>
      <c r="D6" s="30">
        <v>2.2280486304353313</v>
      </c>
    </row>
    <row r="7" spans="1:4" x14ac:dyDescent="0.2">
      <c r="A7" s="3" t="s">
        <v>204</v>
      </c>
      <c r="B7" s="30">
        <v>27.796494062083248</v>
      </c>
      <c r="C7" s="30">
        <v>70.005141056130171</v>
      </c>
      <c r="D7" s="30">
        <v>2.1983648817865791</v>
      </c>
    </row>
    <row r="8" spans="1:4" ht="13.5" thickBot="1" x14ac:dyDescent="0.25">
      <c r="A8" s="5" t="s">
        <v>205</v>
      </c>
      <c r="B8" s="36">
        <v>35.705927146624084</v>
      </c>
      <c r="C8" s="36">
        <v>62.174252617139871</v>
      </c>
      <c r="D8" s="36">
        <v>2.119820236235348</v>
      </c>
    </row>
    <row r="9" spans="1:4" s="20" customFormat="1" ht="13.5" thickTop="1" x14ac:dyDescent="0.2">
      <c r="A9" s="3" t="s">
        <v>238</v>
      </c>
    </row>
    <row r="11" spans="1:4" ht="15" x14ac:dyDescent="0.25">
      <c r="A11" s="55" t="s">
        <v>229</v>
      </c>
    </row>
  </sheetData>
  <hyperlinks>
    <hyperlink ref="A11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17.42578125" style="3" customWidth="1"/>
    <col min="2" max="2" width="15.7109375" style="3" customWidth="1"/>
    <col min="3" max="16384" width="9.140625" style="3"/>
  </cols>
  <sheetData>
    <row r="1" spans="1:5" ht="18" x14ac:dyDescent="0.25">
      <c r="A1" s="16" t="s">
        <v>206</v>
      </c>
    </row>
    <row r="2" spans="1:5" ht="14.25" x14ac:dyDescent="0.2">
      <c r="A2" s="1"/>
    </row>
    <row r="3" spans="1:5" x14ac:dyDescent="0.2">
      <c r="A3" s="18"/>
      <c r="B3" s="19">
        <v>2012</v>
      </c>
      <c r="C3" s="19">
        <v>2013</v>
      </c>
      <c r="D3" s="19">
        <v>2015</v>
      </c>
      <c r="E3" s="19">
        <v>2017</v>
      </c>
    </row>
    <row r="4" spans="1:5" x14ac:dyDescent="0.2">
      <c r="A4" s="3" t="s">
        <v>178</v>
      </c>
      <c r="B4" s="30">
        <v>1.5</v>
      </c>
      <c r="C4" s="30">
        <v>2.5031820914092564</v>
      </c>
      <c r="D4" s="30">
        <v>2.5317955951817477</v>
      </c>
      <c r="E4" s="30">
        <v>1.5740296337800395</v>
      </c>
    </row>
    <row r="5" spans="1:5" x14ac:dyDescent="0.2">
      <c r="A5" s="3" t="s">
        <v>179</v>
      </c>
      <c r="B5" s="30">
        <v>20.5</v>
      </c>
      <c r="C5" s="30">
        <v>36.074212365681184</v>
      </c>
      <c r="D5" s="30">
        <v>37.914900064244591</v>
      </c>
      <c r="E5" s="30">
        <v>31.799703001822628</v>
      </c>
    </row>
    <row r="6" spans="1:5" x14ac:dyDescent="0.2">
      <c r="A6" s="3" t="s">
        <v>180</v>
      </c>
      <c r="B6" s="30">
        <v>63.4</v>
      </c>
      <c r="C6" s="30">
        <v>53.17228400785342</v>
      </c>
      <c r="D6" s="30">
        <v>53.088493776662183</v>
      </c>
      <c r="E6" s="30">
        <v>61.587032862847124</v>
      </c>
    </row>
    <row r="7" spans="1:5" x14ac:dyDescent="0.2">
      <c r="A7" s="3" t="s">
        <v>181</v>
      </c>
      <c r="B7" s="30">
        <v>6.7</v>
      </c>
      <c r="C7" s="30">
        <v>3.219519132111476</v>
      </c>
      <c r="D7" s="30">
        <v>2.0201835258539349</v>
      </c>
      <c r="E7" s="30">
        <v>1.8798004578943253</v>
      </c>
    </row>
    <row r="8" spans="1:5" ht="13.5" thickBot="1" x14ac:dyDescent="0.25">
      <c r="A8" s="5" t="s">
        <v>101</v>
      </c>
      <c r="B8" s="36">
        <v>7.9</v>
      </c>
      <c r="C8" s="36">
        <v>5.0308024029441052</v>
      </c>
      <c r="D8" s="36">
        <v>4.4446270380575434</v>
      </c>
      <c r="E8" s="36">
        <v>3.1594340436552444</v>
      </c>
    </row>
    <row r="9" spans="1:5" s="20" customFormat="1" ht="13.5" thickTop="1" x14ac:dyDescent="0.2">
      <c r="A9" s="3" t="s">
        <v>239</v>
      </c>
    </row>
    <row r="11" spans="1:5" ht="15" x14ac:dyDescent="0.25">
      <c r="A11" s="55" t="s">
        <v>229</v>
      </c>
    </row>
  </sheetData>
  <hyperlinks>
    <hyperlink ref="A11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="120" zoomScaleNormal="120" workbookViewId="0">
      <selection activeCell="A18" sqref="A18"/>
    </sheetView>
  </sheetViews>
  <sheetFormatPr baseColWidth="10" defaultColWidth="9.140625" defaultRowHeight="12.75" x14ac:dyDescent="0.2"/>
  <cols>
    <col min="1" max="1" width="82.42578125" style="3" bestFit="1" customWidth="1"/>
    <col min="2" max="2" width="15.7109375" style="3" customWidth="1"/>
    <col min="3" max="16384" width="9.140625" style="3"/>
  </cols>
  <sheetData>
    <row r="1" spans="1:2" ht="18" x14ac:dyDescent="0.25">
      <c r="A1" s="16" t="s">
        <v>207</v>
      </c>
    </row>
    <row r="2" spans="1:2" ht="14.25" x14ac:dyDescent="0.2">
      <c r="A2" s="1" t="s">
        <v>208</v>
      </c>
    </row>
    <row r="3" spans="1:2" ht="14.25" x14ac:dyDescent="0.2">
      <c r="A3" s="1"/>
    </row>
    <row r="4" spans="1:2" x14ac:dyDescent="0.2">
      <c r="A4" s="18"/>
      <c r="B4" s="19" t="s">
        <v>137</v>
      </c>
    </row>
    <row r="5" spans="1:2" x14ac:dyDescent="0.2">
      <c r="A5" s="3" t="s">
        <v>209</v>
      </c>
      <c r="B5" s="30">
        <v>9.01</v>
      </c>
    </row>
    <row r="6" spans="1:2" x14ac:dyDescent="0.2">
      <c r="A6" s="3" t="s">
        <v>210</v>
      </c>
      <c r="B6" s="30">
        <v>8.7200000000000006</v>
      </c>
    </row>
    <row r="7" spans="1:2" x14ac:dyDescent="0.2">
      <c r="A7" s="3" t="s">
        <v>211</v>
      </c>
      <c r="B7" s="30">
        <v>8.3699999999999992</v>
      </c>
    </row>
    <row r="8" spans="1:2" x14ac:dyDescent="0.2">
      <c r="A8" s="3" t="s">
        <v>212</v>
      </c>
      <c r="B8" s="30">
        <v>8.3000000000000007</v>
      </c>
    </row>
    <row r="9" spans="1:2" x14ac:dyDescent="0.2">
      <c r="A9" s="3" t="s">
        <v>213</v>
      </c>
      <c r="B9" s="30">
        <v>8.1300000000000008</v>
      </c>
    </row>
    <row r="10" spans="1:2" ht="13.5" thickBot="1" x14ac:dyDescent="0.25">
      <c r="A10" s="5" t="s">
        <v>214</v>
      </c>
      <c r="B10" s="36">
        <v>7.87</v>
      </c>
    </row>
    <row r="11" spans="1:2" s="20" customFormat="1" ht="13.5" thickTop="1" x14ac:dyDescent="0.2">
      <c r="A11" s="3" t="s">
        <v>238</v>
      </c>
    </row>
    <row r="13" spans="1:2" ht="15" x14ac:dyDescent="0.25">
      <c r="A13" s="55" t="s">
        <v>229</v>
      </c>
    </row>
  </sheetData>
  <hyperlinks>
    <hyperlink ref="A13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16.28515625" style="3" customWidth="1"/>
    <col min="2" max="4" width="15.7109375" style="3" customWidth="1"/>
    <col min="5" max="16384" width="9.140625" style="3"/>
  </cols>
  <sheetData>
    <row r="1" spans="1:4" ht="18" x14ac:dyDescent="0.25">
      <c r="A1" s="16" t="s">
        <v>215</v>
      </c>
    </row>
    <row r="2" spans="1:4" ht="14.25" x14ac:dyDescent="0.2">
      <c r="A2" s="1"/>
    </row>
    <row r="3" spans="1:4" ht="38.25" x14ac:dyDescent="0.2">
      <c r="A3" s="18"/>
      <c r="B3" s="19" t="s">
        <v>216</v>
      </c>
      <c r="C3" s="19" t="s">
        <v>217</v>
      </c>
      <c r="D3" s="19" t="s">
        <v>101</v>
      </c>
    </row>
    <row r="4" spans="1:4" x14ac:dyDescent="0.2">
      <c r="A4" s="3" t="s">
        <v>7</v>
      </c>
      <c r="B4" s="30">
        <v>46.02399293280746</v>
      </c>
      <c r="C4" s="30">
        <v>51.060766548841642</v>
      </c>
      <c r="D4" s="30">
        <v>2.9152405183499304</v>
      </c>
    </row>
    <row r="5" spans="1:4" x14ac:dyDescent="0.2">
      <c r="A5" s="3" t="s">
        <v>8</v>
      </c>
      <c r="B5" s="30">
        <v>35.415523333565389</v>
      </c>
      <c r="C5" s="30">
        <v>58.556922421143675</v>
      </c>
      <c r="D5" s="30">
        <v>6.0275542452908848</v>
      </c>
    </row>
    <row r="6" spans="1:4" ht="13.5" thickBot="1" x14ac:dyDescent="0.25">
      <c r="A6" s="5" t="s">
        <v>6</v>
      </c>
      <c r="B6" s="36">
        <v>40.580370630359717</v>
      </c>
      <c r="C6" s="36">
        <v>54.907338470205524</v>
      </c>
      <c r="D6" s="36">
        <v>4.5122908994341193</v>
      </c>
    </row>
    <row r="7" spans="1:4" s="20" customFormat="1" ht="13.5" thickTop="1" x14ac:dyDescent="0.2">
      <c r="A7" s="3" t="s">
        <v>238</v>
      </c>
    </row>
    <row r="9" spans="1:4" ht="15" x14ac:dyDescent="0.25">
      <c r="A9" s="55" t="s">
        <v>229</v>
      </c>
    </row>
  </sheetData>
  <hyperlinks>
    <hyperlink ref="A9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="110" zoomScaleNormal="110" workbookViewId="0">
      <selection activeCell="A18" sqref="A18"/>
    </sheetView>
  </sheetViews>
  <sheetFormatPr baseColWidth="10" defaultColWidth="9.140625" defaultRowHeight="12.75" x14ac:dyDescent="0.2"/>
  <cols>
    <col min="1" max="1" width="16.28515625" style="3" customWidth="1"/>
    <col min="2" max="4" width="15.7109375" style="3" customWidth="1"/>
    <col min="5" max="16384" width="9.140625" style="3"/>
  </cols>
  <sheetData>
    <row r="1" spans="1:4" ht="18" x14ac:dyDescent="0.25">
      <c r="A1" s="16" t="s">
        <v>218</v>
      </c>
    </row>
    <row r="2" spans="1:4" ht="14.25" x14ac:dyDescent="0.2">
      <c r="A2" s="1"/>
    </row>
    <row r="3" spans="1:4" ht="38.25" x14ac:dyDescent="0.2">
      <c r="A3" s="18"/>
      <c r="B3" s="19" t="s">
        <v>216</v>
      </c>
      <c r="C3" s="19" t="s">
        <v>217</v>
      </c>
      <c r="D3" s="19" t="s">
        <v>101</v>
      </c>
    </row>
    <row r="4" spans="1:4" x14ac:dyDescent="0.2">
      <c r="A4" s="3" t="s">
        <v>9</v>
      </c>
      <c r="B4" s="30">
        <v>44.295017013677857</v>
      </c>
      <c r="C4" s="30">
        <v>50.995945075464391</v>
      </c>
      <c r="D4" s="30">
        <v>4.7090379108576403</v>
      </c>
    </row>
    <row r="5" spans="1:4" x14ac:dyDescent="0.2">
      <c r="A5" s="3" t="s">
        <v>10</v>
      </c>
      <c r="B5" s="30">
        <v>39.083085083842342</v>
      </c>
      <c r="C5" s="30">
        <v>56.976188937783249</v>
      </c>
      <c r="D5" s="30">
        <v>3.9407259783748092</v>
      </c>
    </row>
    <row r="6" spans="1:4" x14ac:dyDescent="0.2">
      <c r="A6" s="3" t="s">
        <v>11</v>
      </c>
      <c r="B6" s="30">
        <v>37.23145250263179</v>
      </c>
      <c r="C6" s="30">
        <v>60.217661190894333</v>
      </c>
      <c r="D6" s="30">
        <v>2.5508863064734175</v>
      </c>
    </row>
    <row r="7" spans="1:4" x14ac:dyDescent="0.2">
      <c r="A7" s="3" t="s">
        <v>50</v>
      </c>
      <c r="B7" s="30">
        <v>46.566530401682478</v>
      </c>
      <c r="C7" s="30">
        <v>44.744590595812056</v>
      </c>
      <c r="D7" s="30">
        <v>8.6888790025053044</v>
      </c>
    </row>
    <row r="8" spans="1:4" ht="13.5" thickBot="1" x14ac:dyDescent="0.25">
      <c r="A8" s="5" t="s">
        <v>6</v>
      </c>
      <c r="B8" s="36">
        <v>40.580370630359717</v>
      </c>
      <c r="C8" s="36">
        <v>54.907338470205524</v>
      </c>
      <c r="D8" s="36">
        <v>4.5122908994341193</v>
      </c>
    </row>
    <row r="9" spans="1:4" s="20" customFormat="1" ht="13.5" thickTop="1" x14ac:dyDescent="0.2">
      <c r="A9" s="3" t="s">
        <v>238</v>
      </c>
    </row>
    <row r="11" spans="1:4" ht="15" x14ac:dyDescent="0.25">
      <c r="A11" s="55" t="s">
        <v>229</v>
      </c>
    </row>
  </sheetData>
  <hyperlinks>
    <hyperlink ref="A11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zoomScale="110" zoomScaleNormal="110" workbookViewId="0">
      <selection activeCell="D12" sqref="D12"/>
    </sheetView>
  </sheetViews>
  <sheetFormatPr baseColWidth="10" defaultColWidth="9.140625" defaultRowHeight="12.75" x14ac:dyDescent="0.2"/>
  <cols>
    <col min="1" max="1" width="77" style="3" customWidth="1"/>
    <col min="2" max="10" width="10.7109375" style="3" customWidth="1"/>
    <col min="11" max="16384" width="9.140625" style="3"/>
  </cols>
  <sheetData>
    <row r="1" spans="1:10" ht="18" x14ac:dyDescent="0.25">
      <c r="A1" s="16" t="s">
        <v>219</v>
      </c>
      <c r="B1" s="16"/>
    </row>
    <row r="2" spans="1:10" ht="14.25" x14ac:dyDescent="0.2">
      <c r="A2" s="1" t="s">
        <v>223</v>
      </c>
      <c r="B2" s="1"/>
    </row>
    <row r="3" spans="1:10" ht="14.25" x14ac:dyDescent="0.2">
      <c r="A3" s="1"/>
      <c r="B3" s="1"/>
      <c r="C3" s="62" t="s">
        <v>90</v>
      </c>
      <c r="D3" s="62"/>
      <c r="E3" s="62"/>
      <c r="F3" s="62"/>
      <c r="G3" s="62" t="s">
        <v>91</v>
      </c>
      <c r="H3" s="62"/>
      <c r="I3" s="62"/>
      <c r="J3" s="62"/>
    </row>
    <row r="4" spans="1:10" ht="25.5" x14ac:dyDescent="0.2">
      <c r="A4" s="18"/>
      <c r="B4" s="19" t="s">
        <v>137</v>
      </c>
      <c r="C4" s="19" t="s">
        <v>9</v>
      </c>
      <c r="D4" s="19" t="s">
        <v>10</v>
      </c>
      <c r="E4" s="19" t="s">
        <v>11</v>
      </c>
      <c r="F4" s="19" t="s">
        <v>50</v>
      </c>
      <c r="G4" s="19" t="s">
        <v>9</v>
      </c>
      <c r="H4" s="19" t="s">
        <v>10</v>
      </c>
      <c r="I4" s="19" t="s">
        <v>11</v>
      </c>
      <c r="J4" s="19" t="s">
        <v>50</v>
      </c>
    </row>
    <row r="5" spans="1:10" x14ac:dyDescent="0.2">
      <c r="A5" s="3" t="s">
        <v>220</v>
      </c>
      <c r="B5" s="27">
        <v>8.0732521892649896</v>
      </c>
      <c r="C5" s="30">
        <v>6.9547669131652787</v>
      </c>
      <c r="D5" s="30">
        <v>7.3468279481213523</v>
      </c>
      <c r="E5" s="30">
        <v>7.8472604452066621</v>
      </c>
      <c r="F5" s="30">
        <v>8.0941441313346996</v>
      </c>
      <c r="G5" s="30">
        <v>7.9611569644935134</v>
      </c>
      <c r="H5" s="30">
        <v>8.4418159338765264</v>
      </c>
      <c r="I5" s="30">
        <v>8.5536537991005961</v>
      </c>
      <c r="J5" s="30">
        <v>8.6263520463409264</v>
      </c>
    </row>
    <row r="6" spans="1:10" x14ac:dyDescent="0.2">
      <c r="A6" s="3" t="s">
        <v>221</v>
      </c>
      <c r="B6" s="27">
        <v>7.5709561504858529</v>
      </c>
      <c r="C6" s="30">
        <v>7.0635976271603962</v>
      </c>
      <c r="D6" s="30">
        <v>7.1388170872841945</v>
      </c>
      <c r="E6" s="30">
        <v>7.533320435966111</v>
      </c>
      <c r="F6" s="30">
        <v>7.7968334589089805</v>
      </c>
      <c r="G6" s="30">
        <v>7.204704274831041</v>
      </c>
      <c r="H6" s="30">
        <v>7.6011265000580321</v>
      </c>
      <c r="I6" s="30">
        <v>7.7103629565647758</v>
      </c>
      <c r="J6" s="30">
        <v>8.0966326486220002</v>
      </c>
    </row>
    <row r="7" spans="1:10" ht="13.5" thickBot="1" x14ac:dyDescent="0.25">
      <c r="A7" s="5" t="s">
        <v>255</v>
      </c>
      <c r="B7" s="25">
        <v>7.2965865237812846</v>
      </c>
      <c r="C7" s="36">
        <v>7.4351886060119483</v>
      </c>
      <c r="D7" s="36">
        <v>6.939505029756238</v>
      </c>
      <c r="E7" s="36">
        <v>6.4671340316868928</v>
      </c>
      <c r="F7" s="36">
        <v>7.2219171853269497</v>
      </c>
      <c r="G7" s="36">
        <v>7.8370181388033187</v>
      </c>
      <c r="H7" s="36">
        <v>7.9766277908649954</v>
      </c>
      <c r="I7" s="36">
        <v>7.4622160967430222</v>
      </c>
      <c r="J7" s="36">
        <v>7.8094488217437465</v>
      </c>
    </row>
    <row r="8" spans="1:10" s="20" customFormat="1" ht="13.5" thickTop="1" x14ac:dyDescent="0.2">
      <c r="A8" s="3" t="s">
        <v>238</v>
      </c>
      <c r="B8" s="3"/>
    </row>
    <row r="10" spans="1:10" ht="15" x14ac:dyDescent="0.25">
      <c r="A10" s="55" t="s">
        <v>229</v>
      </c>
    </row>
  </sheetData>
  <mergeCells count="2">
    <mergeCell ref="C3:F3"/>
    <mergeCell ref="G3:J3"/>
  </mergeCells>
  <hyperlinks>
    <hyperlink ref="A10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zoomScale="110" zoomScaleNormal="110" workbookViewId="0">
      <selection activeCell="M43" sqref="M43"/>
    </sheetView>
  </sheetViews>
  <sheetFormatPr baseColWidth="10" defaultColWidth="9.140625" defaultRowHeight="12.75" x14ac:dyDescent="0.2"/>
  <cols>
    <col min="1" max="1" width="79.42578125" style="3" customWidth="1"/>
    <col min="2" max="10" width="10.7109375" style="3" customWidth="1"/>
    <col min="11" max="16384" width="9.140625" style="3"/>
  </cols>
  <sheetData>
    <row r="1" spans="1:10" ht="18" x14ac:dyDescent="0.25">
      <c r="A1" s="16" t="s">
        <v>224</v>
      </c>
      <c r="B1" s="16"/>
    </row>
    <row r="2" spans="1:10" ht="14.25" x14ac:dyDescent="0.2">
      <c r="A2" s="1" t="s">
        <v>223</v>
      </c>
      <c r="B2" s="1"/>
    </row>
    <row r="3" spans="1:10" ht="14.25" x14ac:dyDescent="0.2">
      <c r="A3" s="1"/>
      <c r="B3" s="1"/>
      <c r="C3" s="62" t="s">
        <v>90</v>
      </c>
      <c r="D3" s="62"/>
      <c r="E3" s="62"/>
      <c r="F3" s="62"/>
      <c r="G3" s="62" t="s">
        <v>91</v>
      </c>
      <c r="H3" s="62"/>
      <c r="I3" s="62"/>
      <c r="J3" s="62"/>
    </row>
    <row r="4" spans="1:10" ht="25.5" x14ac:dyDescent="0.2">
      <c r="A4" s="18"/>
      <c r="B4" s="19" t="s">
        <v>137</v>
      </c>
      <c r="C4" s="19" t="s">
        <v>9</v>
      </c>
      <c r="D4" s="19" t="s">
        <v>10</v>
      </c>
      <c r="E4" s="19" t="s">
        <v>11</v>
      </c>
      <c r="F4" s="19" t="s">
        <v>50</v>
      </c>
      <c r="G4" s="19" t="s">
        <v>9</v>
      </c>
      <c r="H4" s="19" t="s">
        <v>10</v>
      </c>
      <c r="I4" s="19" t="s">
        <v>11</v>
      </c>
      <c r="J4" s="19" t="s">
        <v>50</v>
      </c>
    </row>
    <row r="5" spans="1:10" x14ac:dyDescent="0.2">
      <c r="A5" s="3" t="s">
        <v>220</v>
      </c>
      <c r="B5" s="27">
        <v>8.9071799123470186</v>
      </c>
      <c r="C5" s="30">
        <v>8.4161401254726709</v>
      </c>
      <c r="D5" s="30">
        <v>8.7212240350843491</v>
      </c>
      <c r="E5" s="30">
        <v>8.760164661222781</v>
      </c>
      <c r="F5" s="30">
        <v>8.6106645256106802</v>
      </c>
      <c r="G5" s="30">
        <v>8.7587195638253608</v>
      </c>
      <c r="H5" s="30">
        <v>9.1860801537652801</v>
      </c>
      <c r="I5" s="30">
        <v>9.2481139515199722</v>
      </c>
      <c r="J5" s="30">
        <v>9.020527422598656</v>
      </c>
    </row>
    <row r="6" spans="1:10" x14ac:dyDescent="0.2">
      <c r="A6" s="3" t="s">
        <v>225</v>
      </c>
      <c r="B6" s="27">
        <v>8.4496448835314464</v>
      </c>
      <c r="C6" s="30">
        <v>7.6554209937252464</v>
      </c>
      <c r="D6" s="30">
        <v>8.089618068590724</v>
      </c>
      <c r="E6" s="30">
        <v>8.480911413863506</v>
      </c>
      <c r="F6" s="30">
        <v>8.2802924570205025</v>
      </c>
      <c r="G6" s="30">
        <v>8.0831189274240245</v>
      </c>
      <c r="H6" s="30">
        <v>8.6098359184848476</v>
      </c>
      <c r="I6" s="30">
        <v>8.8087444526383951</v>
      </c>
      <c r="J6" s="30">
        <v>8.7091143614100961</v>
      </c>
    </row>
    <row r="7" spans="1:10" ht="13.5" thickBot="1" x14ac:dyDescent="0.25">
      <c r="A7" s="5" t="s">
        <v>222</v>
      </c>
      <c r="B7" s="25">
        <v>7.8443677962267557</v>
      </c>
      <c r="C7" s="36">
        <v>7.7963009365744718</v>
      </c>
      <c r="D7" s="36">
        <v>7.329306558962231</v>
      </c>
      <c r="E7" s="36">
        <v>7.6538025319215759</v>
      </c>
      <c r="F7" s="36">
        <v>7.3488501764647429</v>
      </c>
      <c r="G7" s="36">
        <v>7.8333989846311471</v>
      </c>
      <c r="H7" s="36">
        <v>8.0585109066327298</v>
      </c>
      <c r="I7" s="36">
        <v>8.2149169121247549</v>
      </c>
      <c r="J7" s="36">
        <v>8.2880268007885611</v>
      </c>
    </row>
    <row r="8" spans="1:10" s="20" customFormat="1" ht="13.5" thickTop="1" x14ac:dyDescent="0.2">
      <c r="A8" s="3" t="s">
        <v>238</v>
      </c>
      <c r="B8" s="3"/>
    </row>
    <row r="10" spans="1:10" ht="15" x14ac:dyDescent="0.25">
      <c r="A10" s="55" t="s">
        <v>229</v>
      </c>
    </row>
  </sheetData>
  <mergeCells count="2">
    <mergeCell ref="C3:F3"/>
    <mergeCell ref="G3:J3"/>
  </mergeCells>
  <hyperlinks>
    <hyperlink ref="A10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G14" sqref="G14"/>
    </sheetView>
  </sheetViews>
  <sheetFormatPr baseColWidth="10" defaultColWidth="9.140625" defaultRowHeight="14.25" x14ac:dyDescent="0.2"/>
  <cols>
    <col min="1" max="1" width="9.140625" style="1"/>
    <col min="2" max="7" width="17.140625" style="1" customWidth="1"/>
    <col min="8" max="16384" width="9.140625" style="1"/>
  </cols>
  <sheetData>
    <row r="1" spans="1:7" ht="18" x14ac:dyDescent="0.25">
      <c r="A1" s="16" t="s">
        <v>256</v>
      </c>
      <c r="B1" s="17"/>
      <c r="C1" s="17"/>
      <c r="D1" s="17"/>
      <c r="E1" s="17"/>
      <c r="F1" s="17"/>
      <c r="G1" s="17"/>
    </row>
    <row r="2" spans="1:7" ht="15" x14ac:dyDescent="0.2">
      <c r="A2" s="17"/>
      <c r="B2" s="17"/>
      <c r="C2" s="17"/>
      <c r="D2" s="17"/>
      <c r="E2" s="17"/>
      <c r="F2" s="17"/>
      <c r="G2" s="17"/>
    </row>
    <row r="3" spans="1:7" ht="15" x14ac:dyDescent="0.2">
      <c r="A3" s="17"/>
      <c r="B3" s="59" t="s">
        <v>15</v>
      </c>
      <c r="C3" s="59"/>
      <c r="D3" s="59"/>
      <c r="E3" s="59" t="s">
        <v>24</v>
      </c>
      <c r="F3" s="59"/>
      <c r="G3" s="59"/>
    </row>
    <row r="4" spans="1:7" ht="47.25" customHeight="1" x14ac:dyDescent="0.2">
      <c r="A4" s="18"/>
      <c r="B4" s="19" t="s">
        <v>25</v>
      </c>
      <c r="C4" s="19" t="s">
        <v>26</v>
      </c>
      <c r="D4" s="19" t="s">
        <v>27</v>
      </c>
      <c r="E4" s="19" t="s">
        <v>25</v>
      </c>
      <c r="F4" s="19" t="s">
        <v>26</v>
      </c>
      <c r="G4" s="19" t="s">
        <v>27</v>
      </c>
    </row>
    <row r="5" spans="1:7" x14ac:dyDescent="0.2">
      <c r="A5" s="3">
        <v>1983</v>
      </c>
      <c r="B5" s="3"/>
      <c r="C5" s="3">
        <v>24.9</v>
      </c>
      <c r="D5" s="3"/>
      <c r="E5" s="3"/>
      <c r="F5" s="3"/>
      <c r="G5" s="3"/>
    </row>
    <row r="6" spans="1:7" x14ac:dyDescent="0.2">
      <c r="A6" s="3">
        <v>1984</v>
      </c>
      <c r="B6" s="3">
        <v>41</v>
      </c>
      <c r="C6" s="3">
        <v>24.9</v>
      </c>
      <c r="D6" s="3"/>
      <c r="E6" s="3"/>
      <c r="F6" s="3"/>
      <c r="G6" s="3"/>
    </row>
    <row r="7" spans="1:7" x14ac:dyDescent="0.2">
      <c r="A7" s="3">
        <v>1985</v>
      </c>
      <c r="B7" s="3">
        <v>48</v>
      </c>
      <c r="C7" s="3">
        <v>25.5</v>
      </c>
      <c r="D7" s="3"/>
      <c r="E7" s="3"/>
      <c r="F7" s="3"/>
      <c r="G7" s="3"/>
    </row>
    <row r="8" spans="1:7" x14ac:dyDescent="0.2">
      <c r="A8" s="3">
        <v>1986</v>
      </c>
      <c r="B8" s="3">
        <v>48</v>
      </c>
      <c r="C8" s="3">
        <v>26.2</v>
      </c>
      <c r="D8" s="3"/>
      <c r="E8" s="3"/>
      <c r="F8" s="3"/>
      <c r="G8" s="3"/>
    </row>
    <row r="9" spans="1:7" x14ac:dyDescent="0.2">
      <c r="A9" s="3">
        <v>1987</v>
      </c>
      <c r="B9" s="3">
        <v>47</v>
      </c>
      <c r="C9" s="3">
        <v>25.5</v>
      </c>
      <c r="D9" s="3"/>
      <c r="E9" s="3"/>
      <c r="F9" s="3"/>
      <c r="G9" s="3"/>
    </row>
    <row r="10" spans="1:7" x14ac:dyDescent="0.2">
      <c r="A10" s="3">
        <v>1988</v>
      </c>
      <c r="B10" s="3">
        <v>38</v>
      </c>
      <c r="C10" s="3">
        <v>21.6</v>
      </c>
      <c r="D10" s="3"/>
      <c r="E10" s="3"/>
      <c r="F10" s="3"/>
      <c r="G10" s="3"/>
    </row>
    <row r="11" spans="1:7" x14ac:dyDescent="0.2">
      <c r="A11" s="3">
        <v>1989</v>
      </c>
      <c r="B11" s="3">
        <v>43</v>
      </c>
      <c r="C11" s="3">
        <v>17.600000000000001</v>
      </c>
      <c r="D11" s="3"/>
      <c r="E11" s="3"/>
      <c r="F11" s="3"/>
      <c r="G11" s="3"/>
    </row>
    <row r="12" spans="1:7" x14ac:dyDescent="0.2">
      <c r="A12" s="3">
        <v>1990</v>
      </c>
      <c r="B12" s="3">
        <v>43</v>
      </c>
      <c r="C12" s="3">
        <v>18</v>
      </c>
      <c r="D12" s="3"/>
      <c r="E12" s="3"/>
      <c r="F12" s="3"/>
      <c r="G12" s="3"/>
    </row>
    <row r="13" spans="1:7" x14ac:dyDescent="0.2">
      <c r="A13" s="3">
        <v>1991</v>
      </c>
      <c r="B13" s="3">
        <v>48</v>
      </c>
      <c r="C13" s="3">
        <v>17.100000000000001</v>
      </c>
      <c r="D13" s="3"/>
      <c r="E13" s="3"/>
      <c r="F13" s="3"/>
      <c r="G13" s="3"/>
    </row>
    <row r="14" spans="1:7" x14ac:dyDescent="0.2">
      <c r="A14" s="3">
        <v>1992</v>
      </c>
      <c r="B14" s="3">
        <v>50</v>
      </c>
      <c r="C14" s="3">
        <v>17</v>
      </c>
      <c r="D14" s="3"/>
      <c r="E14" s="3"/>
      <c r="F14" s="3"/>
      <c r="G14" s="3"/>
    </row>
    <row r="15" spans="1:7" x14ac:dyDescent="0.2">
      <c r="A15" s="3">
        <v>1993</v>
      </c>
      <c r="B15" s="3">
        <v>50</v>
      </c>
      <c r="C15" s="3">
        <v>13.6</v>
      </c>
      <c r="D15" s="3"/>
      <c r="E15" s="3"/>
      <c r="F15" s="3"/>
      <c r="G15" s="3"/>
    </row>
    <row r="16" spans="1:7" x14ac:dyDescent="0.2">
      <c r="A16" s="3">
        <v>1994</v>
      </c>
      <c r="B16" s="3">
        <v>52</v>
      </c>
      <c r="C16" s="3">
        <v>18</v>
      </c>
      <c r="D16" s="3"/>
      <c r="E16" s="3"/>
      <c r="F16" s="3"/>
      <c r="G16" s="3"/>
    </row>
    <row r="17" spans="1:7" x14ac:dyDescent="0.2">
      <c r="A17" s="3">
        <v>1995</v>
      </c>
      <c r="B17" s="3">
        <v>53</v>
      </c>
      <c r="C17" s="3">
        <v>15.8</v>
      </c>
      <c r="D17" s="3"/>
      <c r="E17" s="3"/>
      <c r="F17" s="3"/>
      <c r="G17" s="3"/>
    </row>
    <row r="18" spans="1:7" x14ac:dyDescent="0.2">
      <c r="A18" s="3">
        <v>1996</v>
      </c>
      <c r="B18" s="3">
        <v>56</v>
      </c>
      <c r="C18" s="3">
        <v>14.1</v>
      </c>
      <c r="D18" s="3"/>
      <c r="E18" s="3"/>
      <c r="F18" s="3"/>
      <c r="G18" s="3"/>
    </row>
    <row r="19" spans="1:7" x14ac:dyDescent="0.2">
      <c r="A19" s="3">
        <v>1997</v>
      </c>
      <c r="B19" s="3">
        <v>58</v>
      </c>
      <c r="C19" s="3">
        <v>14.3</v>
      </c>
      <c r="D19" s="3"/>
      <c r="E19" s="3"/>
      <c r="F19" s="3"/>
      <c r="G19" s="3"/>
    </row>
    <row r="20" spans="1:7" x14ac:dyDescent="0.2">
      <c r="A20" s="3">
        <v>1998</v>
      </c>
      <c r="B20" s="3">
        <v>62</v>
      </c>
      <c r="C20" s="3">
        <v>13.4</v>
      </c>
      <c r="D20" s="3"/>
      <c r="E20" s="3"/>
      <c r="F20" s="3"/>
      <c r="G20" s="3"/>
    </row>
    <row r="21" spans="1:7" x14ac:dyDescent="0.2">
      <c r="A21" s="3">
        <v>1999</v>
      </c>
      <c r="B21" s="3">
        <v>63</v>
      </c>
      <c r="C21" s="3">
        <v>14.3</v>
      </c>
      <c r="D21" s="3"/>
      <c r="E21" s="3"/>
      <c r="F21" s="3">
        <v>13.7</v>
      </c>
      <c r="G21" s="3"/>
    </row>
    <row r="22" spans="1:7" x14ac:dyDescent="0.2">
      <c r="A22" s="3">
        <v>2000</v>
      </c>
      <c r="B22" s="3">
        <v>61</v>
      </c>
      <c r="C22" s="3">
        <v>16.399999999999999</v>
      </c>
      <c r="D22" s="3"/>
      <c r="E22" s="3">
        <v>72</v>
      </c>
      <c r="F22" s="3">
        <v>14.9</v>
      </c>
      <c r="G22" s="3"/>
    </row>
    <row r="23" spans="1:7" x14ac:dyDescent="0.2">
      <c r="A23" s="3">
        <v>2001</v>
      </c>
      <c r="B23" s="3">
        <v>59</v>
      </c>
      <c r="C23" s="3">
        <v>17.3</v>
      </c>
      <c r="D23" s="3"/>
      <c r="E23" s="3">
        <v>69</v>
      </c>
      <c r="F23" s="3">
        <v>15.4</v>
      </c>
      <c r="G23" s="3"/>
    </row>
    <row r="24" spans="1:7" ht="13.9" x14ac:dyDescent="0.25">
      <c r="A24" s="3">
        <v>2002</v>
      </c>
      <c r="B24" s="3">
        <v>51</v>
      </c>
      <c r="C24" s="3">
        <v>18.399999999999999</v>
      </c>
      <c r="D24" s="3"/>
      <c r="E24" s="3">
        <v>67</v>
      </c>
      <c r="F24" s="3">
        <v>15.4</v>
      </c>
      <c r="G24" s="3"/>
    </row>
    <row r="25" spans="1:7" x14ac:dyDescent="0.2">
      <c r="A25" s="3">
        <v>2003</v>
      </c>
      <c r="B25" s="3">
        <v>51</v>
      </c>
      <c r="C25" s="3">
        <v>20</v>
      </c>
      <c r="D25" s="3"/>
      <c r="E25" s="3">
        <v>63</v>
      </c>
      <c r="F25" s="3">
        <v>15.9</v>
      </c>
      <c r="G25" s="3"/>
    </row>
    <row r="26" spans="1:7" x14ac:dyDescent="0.2">
      <c r="A26" s="3">
        <v>2004</v>
      </c>
      <c r="B26" s="3">
        <v>52</v>
      </c>
      <c r="C26" s="3">
        <v>20.2</v>
      </c>
      <c r="D26" s="3"/>
      <c r="E26" s="3">
        <v>60</v>
      </c>
      <c r="F26" s="3">
        <v>16.3</v>
      </c>
      <c r="G26" s="3"/>
    </row>
    <row r="27" spans="1:7" x14ac:dyDescent="0.2">
      <c r="A27" s="3">
        <v>2005</v>
      </c>
      <c r="B27" s="3">
        <v>54</v>
      </c>
      <c r="C27" s="3">
        <v>20.7</v>
      </c>
      <c r="D27" s="3"/>
      <c r="E27" s="3">
        <v>61</v>
      </c>
      <c r="F27" s="3">
        <v>16</v>
      </c>
      <c r="G27" s="3"/>
    </row>
    <row r="28" spans="1:7" x14ac:dyDescent="0.2">
      <c r="A28" s="3">
        <v>2006</v>
      </c>
      <c r="B28" s="3">
        <v>52</v>
      </c>
      <c r="C28" s="3">
        <v>21.1</v>
      </c>
      <c r="D28" s="3"/>
      <c r="E28" s="3">
        <v>60</v>
      </c>
      <c r="F28" s="3">
        <v>16.899999999999999</v>
      </c>
      <c r="G28" s="3"/>
    </row>
    <row r="29" spans="1:7" x14ac:dyDescent="0.2">
      <c r="A29" s="3">
        <v>2007</v>
      </c>
      <c r="B29" s="3">
        <v>53</v>
      </c>
      <c r="C29" s="3">
        <v>20.3</v>
      </c>
      <c r="D29" s="3"/>
      <c r="E29" s="3">
        <v>61</v>
      </c>
      <c r="F29" s="3">
        <v>16.600000000000001</v>
      </c>
      <c r="G29" s="3"/>
    </row>
    <row r="30" spans="1:7" x14ac:dyDescent="0.2">
      <c r="A30" s="3">
        <v>2008</v>
      </c>
      <c r="B30" s="3">
        <v>56</v>
      </c>
      <c r="C30" s="3">
        <v>20.100000000000001</v>
      </c>
      <c r="D30" s="3"/>
      <c r="E30" s="3">
        <v>61</v>
      </c>
      <c r="F30" s="3">
        <v>16.899999999999999</v>
      </c>
      <c r="G30" s="3"/>
    </row>
    <row r="31" spans="1:7" x14ac:dyDescent="0.2">
      <c r="A31" s="3">
        <v>2009</v>
      </c>
      <c r="B31" s="3">
        <v>56</v>
      </c>
      <c r="C31" s="3">
        <v>25.6</v>
      </c>
      <c r="D31" s="3"/>
      <c r="E31" s="3">
        <v>61</v>
      </c>
      <c r="F31" s="3">
        <v>20.2</v>
      </c>
      <c r="G31" s="3"/>
    </row>
    <row r="32" spans="1:7" x14ac:dyDescent="0.2">
      <c r="A32" s="3">
        <v>2010</v>
      </c>
      <c r="B32" s="3">
        <v>56</v>
      </c>
      <c r="C32" s="3">
        <v>24.8</v>
      </c>
      <c r="D32" s="3"/>
      <c r="E32" s="3">
        <v>63</v>
      </c>
      <c r="F32" s="3">
        <v>19.3</v>
      </c>
      <c r="G32" s="3"/>
    </row>
    <row r="33" spans="1:7" x14ac:dyDescent="0.2">
      <c r="A33" s="3">
        <v>2011</v>
      </c>
      <c r="B33" s="3">
        <v>55</v>
      </c>
      <c r="C33" s="3">
        <v>24.2</v>
      </c>
      <c r="D33" s="3"/>
      <c r="E33" s="3">
        <v>62</v>
      </c>
      <c r="F33" s="3">
        <v>18.3</v>
      </c>
      <c r="G33" s="3"/>
    </row>
    <row r="34" spans="1:7" x14ac:dyDescent="0.2">
      <c r="A34" s="3">
        <v>2012</v>
      </c>
      <c r="B34" s="3">
        <v>57</v>
      </c>
      <c r="C34" s="3">
        <v>19.899999999999999</v>
      </c>
      <c r="D34" s="3"/>
      <c r="E34" s="3">
        <v>63</v>
      </c>
      <c r="F34" s="3">
        <v>16.2</v>
      </c>
      <c r="G34" s="3"/>
    </row>
    <row r="35" spans="1:7" x14ac:dyDescent="0.2">
      <c r="A35" s="20">
        <v>2013</v>
      </c>
      <c r="B35" s="3">
        <v>62</v>
      </c>
      <c r="C35" s="3">
        <v>19.899999999999999</v>
      </c>
      <c r="D35" s="3"/>
      <c r="E35" s="3">
        <v>66</v>
      </c>
      <c r="F35" s="3">
        <v>16.2</v>
      </c>
      <c r="G35" s="3"/>
    </row>
    <row r="36" spans="1:7" x14ac:dyDescent="0.2">
      <c r="A36" s="21">
        <v>2015</v>
      </c>
      <c r="B36" s="22">
        <v>66.5</v>
      </c>
      <c r="C36" s="22">
        <v>24.3</v>
      </c>
      <c r="D36" s="23">
        <v>30.496169502815938</v>
      </c>
      <c r="E36" s="23">
        <v>69.21156221757316</v>
      </c>
      <c r="F36" s="23">
        <v>19.536822939343274</v>
      </c>
      <c r="G36" s="23">
        <v>26.134944299927891</v>
      </c>
    </row>
    <row r="37" spans="1:7" ht="15" thickBot="1" x14ac:dyDescent="0.25">
      <c r="A37" s="5">
        <v>2017</v>
      </c>
      <c r="B37" s="25">
        <v>70.287009786816128</v>
      </c>
      <c r="C37" s="25">
        <v>32.0925222870044</v>
      </c>
      <c r="D37" s="25">
        <v>39.356317686707463</v>
      </c>
      <c r="E37" s="25">
        <v>71.681255305796128</v>
      </c>
      <c r="F37" s="25">
        <v>25.474658000000002</v>
      </c>
      <c r="G37" s="25">
        <v>32.609134485236282</v>
      </c>
    </row>
    <row r="38" spans="1:7" ht="15.75" thickTop="1" x14ac:dyDescent="0.2">
      <c r="A38" s="17"/>
      <c r="B38" s="17"/>
      <c r="C38" s="17"/>
      <c r="D38" s="17"/>
      <c r="E38" s="17"/>
      <c r="F38" s="17"/>
      <c r="G38" s="17"/>
    </row>
    <row r="39" spans="1:7" ht="15" x14ac:dyDescent="0.2">
      <c r="A39" s="3" t="s">
        <v>226</v>
      </c>
      <c r="B39" s="17"/>
      <c r="C39" s="17"/>
      <c r="D39" s="17"/>
      <c r="E39" s="17"/>
      <c r="F39" s="17"/>
      <c r="G39" s="17"/>
    </row>
    <row r="40" spans="1:7" ht="15" x14ac:dyDescent="0.2">
      <c r="A40" s="3"/>
      <c r="B40" s="17"/>
      <c r="C40" s="17"/>
      <c r="D40" s="17"/>
      <c r="E40" s="17"/>
      <c r="F40" s="17"/>
      <c r="G40" s="17"/>
    </row>
    <row r="41" spans="1:7" ht="15" x14ac:dyDescent="0.2">
      <c r="A41" s="3" t="s">
        <v>239</v>
      </c>
      <c r="B41" s="17"/>
      <c r="C41" s="17"/>
      <c r="D41" s="17"/>
      <c r="E41" s="17"/>
      <c r="F41" s="17"/>
      <c r="G41" s="17"/>
    </row>
    <row r="43" spans="1:7" ht="15" x14ac:dyDescent="0.25">
      <c r="A43" s="55" t="s">
        <v>229</v>
      </c>
    </row>
  </sheetData>
  <mergeCells count="2">
    <mergeCell ref="B3:D3"/>
    <mergeCell ref="E3:G3"/>
  </mergeCells>
  <hyperlinks>
    <hyperlink ref="A43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110" zoomScaleNormal="110" workbookViewId="0">
      <selection activeCell="A18" sqref="A18"/>
    </sheetView>
  </sheetViews>
  <sheetFormatPr baseColWidth="10" defaultColWidth="9.140625" defaultRowHeight="14.25" x14ac:dyDescent="0.2"/>
  <cols>
    <col min="1" max="1" width="9.140625" style="1"/>
    <col min="2" max="5" width="17.140625" style="1" customWidth="1"/>
    <col min="6" max="16384" width="9.140625" style="1"/>
  </cols>
  <sheetData>
    <row r="1" spans="1:5" ht="18" x14ac:dyDescent="0.25">
      <c r="A1" s="16" t="s">
        <v>88</v>
      </c>
    </row>
    <row r="3" spans="1:5" ht="51" x14ac:dyDescent="0.2">
      <c r="A3" s="2"/>
      <c r="B3" s="19" t="s">
        <v>26</v>
      </c>
      <c r="C3" s="19" t="s">
        <v>27</v>
      </c>
      <c r="D3" s="19" t="s">
        <v>28</v>
      </c>
      <c r="E3" s="19" t="s">
        <v>29</v>
      </c>
    </row>
    <row r="4" spans="1:5" x14ac:dyDescent="0.2">
      <c r="A4" s="20">
        <v>2005</v>
      </c>
      <c r="B4" s="23">
        <v>16.343025999999998</v>
      </c>
      <c r="C4" s="3"/>
      <c r="D4" s="23">
        <v>8.2132059999999996</v>
      </c>
      <c r="E4" s="23"/>
    </row>
    <row r="5" spans="1:5" x14ac:dyDescent="0.2">
      <c r="A5" s="20">
        <v>2006</v>
      </c>
      <c r="B5" s="23">
        <v>16.008151999999999</v>
      </c>
      <c r="C5" s="3"/>
      <c r="D5" s="23">
        <v>8.3343810000000005</v>
      </c>
      <c r="E5" s="23"/>
    </row>
    <row r="6" spans="1:5" x14ac:dyDescent="0.2">
      <c r="A6" s="20">
        <v>2007</v>
      </c>
      <c r="B6" s="23">
        <v>16.920781999999999</v>
      </c>
      <c r="C6" s="3"/>
      <c r="D6" s="23">
        <v>9.2513480000000001</v>
      </c>
      <c r="E6" s="23"/>
    </row>
    <row r="7" spans="1:5" x14ac:dyDescent="0.2">
      <c r="A7" s="20">
        <v>2008</v>
      </c>
      <c r="B7" s="23">
        <v>16.739649</v>
      </c>
      <c r="C7" s="3"/>
      <c r="D7" s="23">
        <v>8.463165</v>
      </c>
      <c r="E7" s="23"/>
    </row>
    <row r="8" spans="1:5" x14ac:dyDescent="0.2">
      <c r="A8" s="20">
        <v>2009</v>
      </c>
      <c r="B8" s="23">
        <v>16.869074999999999</v>
      </c>
      <c r="C8" s="3"/>
      <c r="D8" s="23">
        <v>8.6512060000000002</v>
      </c>
      <c r="E8" s="23"/>
    </row>
    <row r="9" spans="1:5" x14ac:dyDescent="0.2">
      <c r="A9" s="20">
        <v>2010</v>
      </c>
      <c r="B9" s="23">
        <v>20.176414000000001</v>
      </c>
      <c r="C9" s="3"/>
      <c r="D9" s="23">
        <v>9.7489080000000001</v>
      </c>
      <c r="E9" s="23"/>
    </row>
    <row r="10" spans="1:5" x14ac:dyDescent="0.2">
      <c r="A10" s="20">
        <v>2011</v>
      </c>
      <c r="B10" s="23">
        <v>19.331901999999999</v>
      </c>
      <c r="C10" s="3"/>
      <c r="D10" s="23">
        <v>9.4798349999999996</v>
      </c>
      <c r="E10" s="23"/>
    </row>
    <row r="11" spans="1:5" x14ac:dyDescent="0.2">
      <c r="A11" s="20">
        <v>2012</v>
      </c>
      <c r="B11" s="23">
        <v>18.264690000000002</v>
      </c>
      <c r="C11" s="3"/>
      <c r="D11" s="23">
        <v>8.854279</v>
      </c>
      <c r="E11" s="23"/>
    </row>
    <row r="12" spans="1:5" x14ac:dyDescent="0.2">
      <c r="A12" s="20">
        <v>2013</v>
      </c>
      <c r="B12" s="23">
        <v>16.175930999999999</v>
      </c>
      <c r="C12" s="3"/>
      <c r="D12" s="23">
        <v>8.0541250000000009</v>
      </c>
      <c r="E12" s="23"/>
    </row>
    <row r="13" spans="1:5" x14ac:dyDescent="0.2">
      <c r="A13" s="20">
        <v>2015</v>
      </c>
      <c r="B13" s="23">
        <v>15.759186</v>
      </c>
      <c r="C13" s="23">
        <v>26.134944299927891</v>
      </c>
      <c r="D13" s="23">
        <v>6.2530020000000004</v>
      </c>
      <c r="E13" s="23">
        <v>7.3296809999999999</v>
      </c>
    </row>
    <row r="14" spans="1:5" ht="15" thickBot="1" x14ac:dyDescent="0.25">
      <c r="A14" s="26">
        <v>2017</v>
      </c>
      <c r="B14" s="25">
        <v>20.315121999999999</v>
      </c>
      <c r="C14" s="25">
        <v>32.609134485236282</v>
      </c>
      <c r="D14" s="25">
        <v>6.0493410000000001</v>
      </c>
      <c r="E14" s="25">
        <v>7.4349439999999998</v>
      </c>
    </row>
    <row r="15" spans="1:5" ht="15" thickTop="1" x14ac:dyDescent="0.2"/>
    <row r="16" spans="1:5" x14ac:dyDescent="0.2">
      <c r="A16" s="3" t="s">
        <v>226</v>
      </c>
    </row>
    <row r="17" spans="1:1" x14ac:dyDescent="0.2">
      <c r="A17" s="3"/>
    </row>
    <row r="18" spans="1:1" x14ac:dyDescent="0.2">
      <c r="A18" s="3" t="s">
        <v>239</v>
      </c>
    </row>
    <row r="20" spans="1:1" ht="15" x14ac:dyDescent="0.25">
      <c r="A20" s="55" t="s">
        <v>229</v>
      </c>
    </row>
  </sheetData>
  <hyperlinks>
    <hyperlink ref="A20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zoomScale="110" zoomScaleNormal="110" workbookViewId="0">
      <selection activeCell="L11" sqref="L11"/>
    </sheetView>
  </sheetViews>
  <sheetFormatPr baseColWidth="10" defaultColWidth="9.140625" defaultRowHeight="14.25" x14ac:dyDescent="0.2"/>
  <cols>
    <col min="1" max="1" width="9.140625" style="1"/>
    <col min="2" max="2" width="11" style="1" bestFit="1" customWidth="1"/>
    <col min="3" max="16384" width="9.140625" style="1"/>
  </cols>
  <sheetData>
    <row r="1" spans="1:2" ht="18" x14ac:dyDescent="0.25">
      <c r="A1" s="16" t="s">
        <v>251</v>
      </c>
    </row>
    <row r="2" spans="1:2" x14ac:dyDescent="0.2">
      <c r="A2" s="1" t="s">
        <v>30</v>
      </c>
    </row>
    <row r="4" spans="1:2" x14ac:dyDescent="0.2">
      <c r="A4" s="2"/>
      <c r="B4" s="24" t="s">
        <v>31</v>
      </c>
    </row>
    <row r="5" spans="1:2" x14ac:dyDescent="0.2">
      <c r="A5" s="3">
        <v>1999</v>
      </c>
      <c r="B5" s="27">
        <v>5</v>
      </c>
    </row>
    <row r="6" spans="1:2" x14ac:dyDescent="0.2">
      <c r="A6" s="3">
        <v>2000</v>
      </c>
      <c r="B6" s="27">
        <v>5.6</v>
      </c>
    </row>
    <row r="7" spans="1:2" x14ac:dyDescent="0.2">
      <c r="A7" s="3">
        <v>2001</v>
      </c>
      <c r="B7" s="27">
        <v>6.5</v>
      </c>
    </row>
    <row r="8" spans="1:2" x14ac:dyDescent="0.2">
      <c r="A8" s="3">
        <v>2002</v>
      </c>
      <c r="B8" s="27">
        <v>7.5</v>
      </c>
    </row>
    <row r="9" spans="1:2" x14ac:dyDescent="0.2">
      <c r="A9" s="3">
        <v>2003</v>
      </c>
      <c r="B9" s="27">
        <v>7.1</v>
      </c>
    </row>
    <row r="10" spans="1:2" x14ac:dyDescent="0.2">
      <c r="A10" s="3">
        <v>2004</v>
      </c>
      <c r="B10" s="27">
        <v>7.5</v>
      </c>
    </row>
    <row r="11" spans="1:2" x14ac:dyDescent="0.2">
      <c r="A11" s="3">
        <v>2005</v>
      </c>
      <c r="B11" s="27">
        <v>7.6</v>
      </c>
    </row>
    <row r="12" spans="1:2" x14ac:dyDescent="0.2">
      <c r="A12" s="3">
        <v>2006</v>
      </c>
      <c r="B12" s="27">
        <v>7</v>
      </c>
    </row>
    <row r="13" spans="1:2" x14ac:dyDescent="0.2">
      <c r="A13" s="3">
        <v>2007</v>
      </c>
      <c r="B13" s="27">
        <v>7.1</v>
      </c>
    </row>
    <row r="14" spans="1:2" x14ac:dyDescent="0.2">
      <c r="A14" s="3">
        <v>2008</v>
      </c>
      <c r="B14" s="27">
        <v>8.1</v>
      </c>
    </row>
    <row r="15" spans="1:2" x14ac:dyDescent="0.2">
      <c r="A15" s="3">
        <v>2009</v>
      </c>
      <c r="B15" s="27">
        <v>8.6999999999999993</v>
      </c>
    </row>
    <row r="16" spans="1:2" x14ac:dyDescent="0.2">
      <c r="A16" s="3">
        <v>2010</v>
      </c>
      <c r="B16" s="27">
        <v>8.9</v>
      </c>
    </row>
    <row r="17" spans="1:2" x14ac:dyDescent="0.2">
      <c r="A17" s="3">
        <v>2011</v>
      </c>
      <c r="B17" s="27">
        <v>8.8000000000000007</v>
      </c>
    </row>
    <row r="18" spans="1:2" x14ac:dyDescent="0.2">
      <c r="A18" s="3">
        <v>2013</v>
      </c>
      <c r="B18" s="27">
        <v>7.6</v>
      </c>
    </row>
    <row r="19" spans="1:2" x14ac:dyDescent="0.2">
      <c r="A19" s="3">
        <v>2015</v>
      </c>
      <c r="B19" s="27">
        <v>6.6</v>
      </c>
    </row>
    <row r="20" spans="1:2" ht="15" thickBot="1" x14ac:dyDescent="0.25">
      <c r="A20" s="5">
        <v>2017</v>
      </c>
      <c r="B20" s="25">
        <v>6.5</v>
      </c>
    </row>
    <row r="21" spans="1:2" ht="15" thickTop="1" x14ac:dyDescent="0.2"/>
    <row r="22" spans="1:2" x14ac:dyDescent="0.2">
      <c r="A22" s="3" t="s">
        <v>239</v>
      </c>
    </row>
    <row r="24" spans="1:2" ht="15" x14ac:dyDescent="0.25">
      <c r="A24" s="55" t="s">
        <v>229</v>
      </c>
    </row>
  </sheetData>
  <hyperlinks>
    <hyperlink ref="A24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="110" zoomScaleNormal="110" workbookViewId="0">
      <selection activeCell="A18" sqref="A18"/>
    </sheetView>
  </sheetViews>
  <sheetFormatPr baseColWidth="10" defaultColWidth="9.140625" defaultRowHeight="14.25" x14ac:dyDescent="0.2"/>
  <cols>
    <col min="1" max="1" width="12.7109375" style="1" customWidth="1"/>
    <col min="2" max="3" width="15.7109375" style="1" customWidth="1"/>
    <col min="4" max="16384" width="9.140625" style="1"/>
  </cols>
  <sheetData>
    <row r="1" spans="1:3" ht="18" x14ac:dyDescent="0.25">
      <c r="A1" s="16" t="s">
        <v>89</v>
      </c>
    </row>
    <row r="2" spans="1:3" x14ac:dyDescent="0.2">
      <c r="A2" s="1" t="s">
        <v>32</v>
      </c>
    </row>
    <row r="4" spans="1:3" ht="38.25" x14ac:dyDescent="0.2">
      <c r="A4" s="18"/>
      <c r="B4" s="19" t="s">
        <v>33</v>
      </c>
      <c r="C4" s="19" t="s">
        <v>34</v>
      </c>
    </row>
    <row r="5" spans="1:3" x14ac:dyDescent="0.2">
      <c r="A5" s="3">
        <v>2011</v>
      </c>
      <c r="B5" s="27">
        <v>22.1</v>
      </c>
      <c r="C5" s="27">
        <v>5.7</v>
      </c>
    </row>
    <row r="6" spans="1:3" x14ac:dyDescent="0.2">
      <c r="A6" s="3">
        <v>2013</v>
      </c>
      <c r="B6" s="27">
        <v>19.600000000000001</v>
      </c>
      <c r="C6" s="27">
        <v>5.6000000000000005</v>
      </c>
    </row>
    <row r="7" spans="1:3" x14ac:dyDescent="0.2">
      <c r="A7" s="3">
        <v>2015</v>
      </c>
      <c r="B7" s="27">
        <v>18.93</v>
      </c>
      <c r="C7" s="27">
        <v>7.1999999999999993</v>
      </c>
    </row>
    <row r="8" spans="1:3" ht="15" thickBot="1" x14ac:dyDescent="0.25">
      <c r="A8" s="5">
        <v>2017</v>
      </c>
      <c r="B8" s="25">
        <v>23.599999999999998</v>
      </c>
      <c r="C8" s="25">
        <v>10.2540609230416</v>
      </c>
    </row>
    <row r="9" spans="1:3" ht="15" thickTop="1" x14ac:dyDescent="0.2">
      <c r="A9" s="3"/>
      <c r="B9" s="3"/>
    </row>
    <row r="10" spans="1:3" x14ac:dyDescent="0.2">
      <c r="A10" s="3" t="s">
        <v>239</v>
      </c>
    </row>
    <row r="12" spans="1:3" ht="15" x14ac:dyDescent="0.25">
      <c r="A12" s="55" t="s">
        <v>229</v>
      </c>
    </row>
  </sheetData>
  <hyperlinks>
    <hyperlink ref="A12" location="Índex!A1" display="TORNA A L'ÍNDEX DE CONTINGUTS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="110" zoomScaleNormal="110" workbookViewId="0">
      <selection activeCell="A18" sqref="A18"/>
    </sheetView>
  </sheetViews>
  <sheetFormatPr baseColWidth="10" defaultColWidth="9.140625" defaultRowHeight="14.25" x14ac:dyDescent="0.2"/>
  <cols>
    <col min="1" max="1" width="22" style="1" customWidth="1"/>
    <col min="2" max="3" width="9.140625" style="1" customWidth="1"/>
    <col min="4" max="12" width="9.140625" style="1"/>
    <col min="13" max="13" width="2.7109375" style="1" customWidth="1"/>
    <col min="14" max="16384" width="9.140625" style="1"/>
  </cols>
  <sheetData>
    <row r="1" spans="1:15" ht="18" x14ac:dyDescent="0.25">
      <c r="A1" s="16" t="s">
        <v>230</v>
      </c>
    </row>
    <row r="2" spans="1:15" x14ac:dyDescent="0.2">
      <c r="A2" s="1" t="s">
        <v>35</v>
      </c>
    </row>
    <row r="4" spans="1:15" x14ac:dyDescent="0.2">
      <c r="B4" s="60" t="s">
        <v>46</v>
      </c>
      <c r="C4" s="60"/>
      <c r="D4" s="60"/>
      <c r="E4" s="60"/>
      <c r="F4" s="60"/>
      <c r="G4" s="60"/>
      <c r="H4" s="60"/>
      <c r="I4" s="60"/>
      <c r="J4" s="60"/>
      <c r="K4" s="60"/>
      <c r="L4" s="60"/>
      <c r="N4" s="60" t="s">
        <v>47</v>
      </c>
      <c r="O4" s="60"/>
    </row>
    <row r="5" spans="1:15" x14ac:dyDescent="0.2">
      <c r="A5" s="18"/>
      <c r="B5" s="19">
        <v>2004</v>
      </c>
      <c r="C5" s="19">
        <v>2005</v>
      </c>
      <c r="D5" s="19">
        <v>2006</v>
      </c>
      <c r="E5" s="19">
        <v>2007</v>
      </c>
      <c r="F5" s="19">
        <v>2008</v>
      </c>
      <c r="G5" s="19">
        <v>2009</v>
      </c>
      <c r="H5" s="19">
        <v>2010</v>
      </c>
      <c r="I5" s="19">
        <v>2011</v>
      </c>
      <c r="J5" s="19">
        <v>2013</v>
      </c>
      <c r="K5" s="19">
        <v>2015</v>
      </c>
      <c r="L5" s="19">
        <v>2017</v>
      </c>
      <c r="N5" s="19">
        <v>2015</v>
      </c>
      <c r="O5" s="19">
        <v>2017</v>
      </c>
    </row>
    <row r="6" spans="1:15" x14ac:dyDescent="0.2">
      <c r="A6" s="3" t="s">
        <v>15</v>
      </c>
      <c r="B6" s="27">
        <v>20.2</v>
      </c>
      <c r="C6" s="27">
        <v>20.7</v>
      </c>
      <c r="D6" s="27">
        <v>21.1</v>
      </c>
      <c r="E6" s="27">
        <v>20.3</v>
      </c>
      <c r="F6" s="27">
        <v>20.100000000000001</v>
      </c>
      <c r="G6" s="27">
        <v>25.6</v>
      </c>
      <c r="H6" s="27">
        <v>24.8</v>
      </c>
      <c r="I6" s="27">
        <v>24.2</v>
      </c>
      <c r="J6" s="27">
        <v>19.899999999999999</v>
      </c>
      <c r="K6" s="27">
        <v>20.187643942343314</v>
      </c>
      <c r="L6" s="27">
        <v>27.84937737620584</v>
      </c>
      <c r="M6" s="27"/>
      <c r="N6" s="27">
        <v>24.617575630339097</v>
      </c>
      <c r="O6" s="27">
        <v>33.349551335766215</v>
      </c>
    </row>
    <row r="7" spans="1:15" x14ac:dyDescent="0.2">
      <c r="A7" s="3" t="s">
        <v>16</v>
      </c>
      <c r="B7" s="61">
        <v>15.9</v>
      </c>
      <c r="C7" s="61">
        <v>15</v>
      </c>
      <c r="D7" s="61">
        <v>15.8</v>
      </c>
      <c r="E7" s="61">
        <v>15.9</v>
      </c>
      <c r="F7" s="61">
        <v>16</v>
      </c>
      <c r="G7" s="27">
        <v>19.5</v>
      </c>
      <c r="H7" s="27">
        <v>18.2</v>
      </c>
      <c r="I7" s="27">
        <v>17.5</v>
      </c>
      <c r="J7" s="27">
        <v>15.4</v>
      </c>
      <c r="K7" s="27">
        <v>15.889783264663947</v>
      </c>
      <c r="L7" s="27">
        <v>18.888986925787311</v>
      </c>
      <c r="M7" s="27"/>
      <c r="N7" s="27">
        <v>21.079643492280063</v>
      </c>
      <c r="O7" s="27">
        <v>24.539657941805164</v>
      </c>
    </row>
    <row r="8" spans="1:15" x14ac:dyDescent="0.2">
      <c r="A8" s="3" t="s">
        <v>17</v>
      </c>
      <c r="B8" s="61"/>
      <c r="C8" s="61"/>
      <c r="D8" s="61"/>
      <c r="E8" s="61"/>
      <c r="F8" s="61"/>
      <c r="G8" s="27">
        <v>17.899999999999999</v>
      </c>
      <c r="H8" s="27">
        <v>19.600000000000001</v>
      </c>
      <c r="I8" s="27">
        <v>18</v>
      </c>
      <c r="J8" s="27">
        <v>14.9</v>
      </c>
      <c r="K8" s="27">
        <v>15.242488969566899</v>
      </c>
      <c r="L8" s="27">
        <v>19.607708915132623</v>
      </c>
      <c r="M8" s="27"/>
      <c r="N8" s="27">
        <v>19.942979672332321</v>
      </c>
      <c r="O8" s="27">
        <v>25.419391712470912</v>
      </c>
    </row>
    <row r="9" spans="1:15" x14ac:dyDescent="0.2">
      <c r="A9" s="3" t="s">
        <v>18</v>
      </c>
      <c r="B9" s="27">
        <v>18.600000000000001</v>
      </c>
      <c r="C9" s="27">
        <v>18.5</v>
      </c>
      <c r="D9" s="27">
        <v>19.899999999999999</v>
      </c>
      <c r="E9" s="27">
        <v>18.100000000000001</v>
      </c>
      <c r="F9" s="27">
        <v>18.2</v>
      </c>
      <c r="G9" s="27">
        <v>21.6</v>
      </c>
      <c r="H9" s="27">
        <v>19.8</v>
      </c>
      <c r="I9" s="27">
        <v>18.2</v>
      </c>
      <c r="J9" s="61">
        <v>19.7</v>
      </c>
      <c r="K9" s="27">
        <v>14.511611819651153</v>
      </c>
      <c r="L9" s="27">
        <v>18.197516398887775</v>
      </c>
      <c r="M9" s="27"/>
      <c r="N9" s="27">
        <v>19.78497761174091</v>
      </c>
      <c r="O9" s="27">
        <v>23.546430010249338</v>
      </c>
    </row>
    <row r="10" spans="1:15" x14ac:dyDescent="0.2">
      <c r="A10" s="3" t="s">
        <v>19</v>
      </c>
      <c r="B10" s="27">
        <v>17.8</v>
      </c>
      <c r="C10" s="27">
        <v>17.899999999999999</v>
      </c>
      <c r="D10" s="27">
        <v>16.600000000000001</v>
      </c>
      <c r="E10" s="27">
        <v>18.399999999999999</v>
      </c>
      <c r="F10" s="27">
        <v>19.2</v>
      </c>
      <c r="G10" s="27">
        <v>22.2</v>
      </c>
      <c r="H10" s="27">
        <v>19.7</v>
      </c>
      <c r="I10" s="27">
        <v>16.8</v>
      </c>
      <c r="J10" s="61"/>
      <c r="K10" s="27">
        <v>12.858367456939334</v>
      </c>
      <c r="L10" s="27">
        <v>13.634091043859014</v>
      </c>
      <c r="M10" s="27"/>
      <c r="N10" s="27">
        <v>14.18892769770779</v>
      </c>
      <c r="O10" s="27">
        <v>20.981462177519088</v>
      </c>
    </row>
    <row r="11" spans="1:15" x14ac:dyDescent="0.2">
      <c r="A11" s="3" t="s">
        <v>20</v>
      </c>
      <c r="B11" s="27">
        <v>15.7</v>
      </c>
      <c r="C11" s="27">
        <v>14.1</v>
      </c>
      <c r="D11" s="27">
        <v>15.3</v>
      </c>
      <c r="E11" s="27">
        <v>15</v>
      </c>
      <c r="F11" s="27">
        <v>18.3</v>
      </c>
      <c r="G11" s="27">
        <v>17.399999999999999</v>
      </c>
      <c r="H11" s="27">
        <v>15.3</v>
      </c>
      <c r="I11" s="27">
        <v>15.9</v>
      </c>
      <c r="J11" s="27">
        <v>12.6</v>
      </c>
      <c r="K11" s="27">
        <v>11.729509330901495</v>
      </c>
      <c r="L11" s="27">
        <v>17.207078814831505</v>
      </c>
      <c r="M11" s="27"/>
      <c r="N11" s="27">
        <v>16.294181255027468</v>
      </c>
      <c r="O11" s="27">
        <v>23.002349180360124</v>
      </c>
    </row>
    <row r="12" spans="1:15" x14ac:dyDescent="0.2">
      <c r="A12" s="3" t="s">
        <v>21</v>
      </c>
      <c r="B12" s="27">
        <v>9.5</v>
      </c>
      <c r="C12" s="27">
        <v>9.6</v>
      </c>
      <c r="D12" s="27">
        <v>12.8</v>
      </c>
      <c r="E12" s="27">
        <v>10.5</v>
      </c>
      <c r="F12" s="27">
        <v>10.7</v>
      </c>
      <c r="G12" s="27">
        <v>16.600000000000001</v>
      </c>
      <c r="H12" s="27">
        <v>12.9</v>
      </c>
      <c r="I12" s="27">
        <v>9.6999999999999993</v>
      </c>
      <c r="J12" s="27">
        <v>12.1</v>
      </c>
      <c r="K12" s="27">
        <v>9.8569084209782325</v>
      </c>
      <c r="L12" s="27">
        <v>15.56805154141488</v>
      </c>
      <c r="M12" s="27"/>
      <c r="N12" s="27">
        <v>16.491290760242507</v>
      </c>
      <c r="O12" s="27">
        <v>20.553286497639803</v>
      </c>
    </row>
    <row r="13" spans="1:15" x14ac:dyDescent="0.2">
      <c r="A13" s="3" t="s">
        <v>22</v>
      </c>
      <c r="B13" s="27">
        <v>10.6</v>
      </c>
      <c r="C13" s="27">
        <v>12.4</v>
      </c>
      <c r="D13" s="61">
        <v>12.6</v>
      </c>
      <c r="E13" s="27">
        <v>15.2</v>
      </c>
      <c r="F13" s="27">
        <v>12.8</v>
      </c>
      <c r="G13" s="27">
        <v>16.100000000000001</v>
      </c>
      <c r="H13" s="27">
        <v>17.100000000000001</v>
      </c>
      <c r="I13" s="27">
        <v>16.399999999999999</v>
      </c>
      <c r="J13" s="61">
        <v>14.1</v>
      </c>
      <c r="K13" s="61">
        <v>16.361136041562265</v>
      </c>
      <c r="L13" s="27">
        <v>17.769934364968201</v>
      </c>
      <c r="M13" s="27"/>
      <c r="N13" s="61">
        <v>21.655757956779105</v>
      </c>
      <c r="O13" s="27">
        <v>22.850240556903668</v>
      </c>
    </row>
    <row r="14" spans="1:15" x14ac:dyDescent="0.2">
      <c r="A14" s="3" t="s">
        <v>23</v>
      </c>
      <c r="B14" s="27">
        <v>8.6999999999999993</v>
      </c>
      <c r="C14" s="27">
        <v>6</v>
      </c>
      <c r="D14" s="61"/>
      <c r="E14" s="27">
        <v>9.4</v>
      </c>
      <c r="F14" s="27">
        <v>7.6</v>
      </c>
      <c r="G14" s="27">
        <v>11.4</v>
      </c>
      <c r="H14" s="27">
        <v>11.5</v>
      </c>
      <c r="I14" s="27">
        <v>7.2</v>
      </c>
      <c r="J14" s="61"/>
      <c r="K14" s="61"/>
      <c r="L14" s="27">
        <v>12.255691079887869</v>
      </c>
      <c r="M14" s="27"/>
      <c r="N14" s="61"/>
      <c r="O14" s="27">
        <v>16.781201621836562</v>
      </c>
    </row>
    <row r="15" spans="1:15" ht="15" thickBot="1" x14ac:dyDescent="0.25">
      <c r="A15" s="5" t="s">
        <v>36</v>
      </c>
      <c r="B15" s="25">
        <v>16.3</v>
      </c>
      <c r="C15" s="25">
        <v>16</v>
      </c>
      <c r="D15" s="25">
        <v>16.899999999999999</v>
      </c>
      <c r="E15" s="25">
        <v>16.600000000000001</v>
      </c>
      <c r="F15" s="25">
        <v>16.899999999999999</v>
      </c>
      <c r="G15" s="25">
        <v>20.2</v>
      </c>
      <c r="H15" s="25">
        <v>19.3</v>
      </c>
      <c r="I15" s="25">
        <v>18.3</v>
      </c>
      <c r="J15" s="25">
        <v>16.2</v>
      </c>
      <c r="K15" s="25">
        <v>15.759185571362021</v>
      </c>
      <c r="L15" s="25">
        <v>20.315122154891007</v>
      </c>
      <c r="M15" s="27"/>
      <c r="N15" s="25">
        <v>20.648313094492881</v>
      </c>
      <c r="O15" s="25">
        <v>25.908316975977776</v>
      </c>
    </row>
    <row r="16" spans="1:15" ht="15" thickTop="1" x14ac:dyDescent="0.2">
      <c r="A16" s="3"/>
      <c r="B16" s="3"/>
    </row>
    <row r="17" spans="1:1" x14ac:dyDescent="0.2">
      <c r="A17" s="3" t="s">
        <v>228</v>
      </c>
    </row>
    <row r="18" spans="1:1" x14ac:dyDescent="0.2">
      <c r="A18" s="3"/>
    </row>
    <row r="19" spans="1:1" x14ac:dyDescent="0.2">
      <c r="A19" s="3" t="s">
        <v>239</v>
      </c>
    </row>
    <row r="21" spans="1:1" ht="15" x14ac:dyDescent="0.25">
      <c r="A21" s="55" t="s">
        <v>229</v>
      </c>
    </row>
  </sheetData>
  <mergeCells count="12">
    <mergeCell ref="J9:J10"/>
    <mergeCell ref="D13:D14"/>
    <mergeCell ref="J13:J14"/>
    <mergeCell ref="K13:K14"/>
    <mergeCell ref="N13:N14"/>
    <mergeCell ref="B4:L4"/>
    <mergeCell ref="N4:O4"/>
    <mergeCell ref="B7:B8"/>
    <mergeCell ref="C7:C8"/>
    <mergeCell ref="D7:D8"/>
    <mergeCell ref="E7:E8"/>
    <mergeCell ref="F7:F8"/>
  </mergeCells>
  <hyperlinks>
    <hyperlink ref="A21" location="Índex!A1" display="TORNA A L'ÍNDEX DE CONTINGUTS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2</vt:i4>
      </vt:variant>
    </vt:vector>
  </HeadingPairs>
  <TitlesOfParts>
    <vt:vector size="49" baseType="lpstr">
      <vt:lpstr>INTRODUCCIÓ</vt:lpstr>
      <vt:lpstr>Índex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Cistells</vt:lpstr>
      <vt:lpstr>MOSTRA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2019-02-27T15:40:06Z</dcterms:modified>
</cp:coreProperties>
</file>